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345" activeTab="0"/>
  </bookViews>
  <sheets>
    <sheet name="WF C-1" sheetId="1" r:id="rId1"/>
    <sheet name="Instructions" sheetId="2" r:id="rId2"/>
  </sheets>
  <definedNames>
    <definedName name="_xlfn.ANCHORARRAY" hidden="1">#NAME?</definedName>
    <definedName name="_xlfn.CONCAT" hidden="1">#NAME?</definedName>
    <definedName name="AH">'WF C-1'!$G$20</definedName>
    <definedName name="AH_DIV">'WF C-1'!$I$20</definedName>
    <definedName name="AH_PREM">'WF C-1'!$J$20</definedName>
    <definedName name="CaptiveCertNumber">'WF C-1'!$C$8</definedName>
    <definedName name="COM_ADDR1">'WF C-1'!$C$13</definedName>
    <definedName name="COM_CITY">'WF C-1'!$C$14</definedName>
    <definedName name="COM_EIN">'WF C-1'!$C$7</definedName>
    <definedName name="COM_NAME">'WF C-1'!$C$9</definedName>
    <definedName name="COM_STATE">'WF C-1'!$G$14</definedName>
    <definedName name="CONT_FEE_CERT">'WF C-1'!$J$32</definedName>
    <definedName name="CONTACT">'WF C-1'!$C$10</definedName>
    <definedName name="DIR_PTAX">'WF C-1'!$J$25</definedName>
    <definedName name="EMPL_CREDIT">'WF C-1'!$J$31</definedName>
    <definedName name="LIFE">'WF C-1'!$G$19</definedName>
    <definedName name="LIFE_DIV">'WF C-1'!$I$19</definedName>
    <definedName name="LIFE_PREM">'WF C-1'!$J$19</definedName>
    <definedName name="NAIC">'WF C-1'!#REF!</definedName>
    <definedName name="ORIG_REF">'WF C-1'!$I$36</definedName>
    <definedName name="PC">'WF C-1'!$G$21</definedName>
    <definedName name="PC_DIV">'WF C-1'!$I$21</definedName>
    <definedName name="PC_PREM">'WF C-1'!$J$21</definedName>
    <definedName name="_xlnm.Print_Area" localSheetId="1">'Instructions'!$A$1:$E$25</definedName>
    <definedName name="_xlnm.Print_Area" localSheetId="0">'WF C-1'!$A$1:$J$52</definedName>
    <definedName name="REINS_PREM">'WF C-1'!$J$27</definedName>
    <definedName name="REINS_TAX">'WF C-1'!$J$29</definedName>
    <definedName name="TaxEmail">'WF C-1'!$C$11</definedName>
    <definedName name="TELEPN_NR">'WF C-1'!$C$12</definedName>
    <definedName name="TOT_DUE">'WF C-1'!$J$35</definedName>
    <definedName name="TOT_PREM">'WF C-1'!$J$23</definedName>
    <definedName name="TOT_PTAX">'WF C-1'!$J$30</definedName>
    <definedName name="TOT_QUAR">'WF C-1'!$J$34</definedName>
    <definedName name="TotTXDue">'WF C-1'!$J$33</definedName>
    <definedName name="WC_PREM">'WF C-1'!$J$22</definedName>
    <definedName name="ZIP_2">'WF C-1'!$I$14</definedName>
  </definedNames>
  <calcPr fullCalcOnLoad="1"/>
</workbook>
</file>

<file path=xl/sharedStrings.xml><?xml version="1.0" encoding="utf-8"?>
<sst xmlns="http://schemas.openxmlformats.org/spreadsheetml/2006/main" count="121" uniqueCount="118">
  <si>
    <t>Life Premiums</t>
  </si>
  <si>
    <t>Property, Casualty, Surety &amp; Title Premiums</t>
  </si>
  <si>
    <t xml:space="preserve">Enter all Excess Workers’ Compensation and Employers’ Liability Premiums written.  </t>
  </si>
  <si>
    <t>TOTAL DIRECT WRITTEN PREMIUM:  Sum Columns C through F.  Enter the Total of this column on Line 1, Part 1.</t>
  </si>
  <si>
    <t>Direct any questions via email to:</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</si>
  <si>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</si>
  <si>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</si>
  <si>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</si>
  <si>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</si>
  <si>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</si>
  <si>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</si>
  <si>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</si>
  <si>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</si>
  <si>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</si>
  <si>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</si>
  <si>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</si>
  <si>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</si>
  <si>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</si>
  <si>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</si>
  <si>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</si>
  <si>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</si>
  <si>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</si>
  <si>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</si>
  <si>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</si>
  <si>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</si>
  <si>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</si>
  <si>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</si>
  <si>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SERIES CAPTIVE 
INSURANCE COMPANY</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</si>
  <si>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</si>
  <si>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</si>
  <si>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</si>
  <si>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</si>
  <si>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</si>
  <si>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</si>
  <si>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</si>
  <si>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</si>
  <si>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</si>
  <si>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</si>
  <si>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</si>
  <si>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</si>
  <si>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</si>
  <si>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</si>
  <si>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TOTAL PREMIUM TAX AMOUNT (Sum Line 7 plus Line 10)</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</si>
  <si>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</si>
  <si>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</si>
  <si>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</si>
  <si>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</si>
  <si>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t>
  </si>
  <si>
    <t xml:space="preserve">.001  </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</si>
  <si>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</si>
  <si>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</si>
  <si>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</si>
  <si>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</si>
  <si>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</si>
  <si>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</si>
  <si>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</si>
  <si>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</si>
  <si>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r>
      <t xml:space="preserve">TOTAL DIRECT WRITTEN PREMIUM TAX:  </t>
    </r>
    <r>
      <rPr>
        <sz val="10"/>
        <rFont val="Cambria"/>
        <family val="1"/>
      </rPr>
      <t xml:space="preserve">Multiply Line 5 by 0.002. </t>
    </r>
  </si>
  <si>
    <t>Line 8</t>
  </si>
  <si>
    <t>Line 9</t>
  </si>
  <si>
    <t>Reinsurance Premium Tax Rate: 1/10 of 1% per §6914</t>
  </si>
  <si>
    <t>Line 10</t>
  </si>
  <si>
    <r>
      <t>TOTAL ASSUMED REINSURANCE PREMIUM TAX:</t>
    </r>
    <r>
      <rPr>
        <sz val="10"/>
        <rFont val="Cambria"/>
        <family val="1"/>
      </rPr>
      <t xml:space="preserve"> Multiply Column K by 0.001. </t>
    </r>
  </si>
  <si>
    <t>Line 12</t>
  </si>
  <si>
    <t>Line 11</t>
  </si>
  <si>
    <t>Line 13</t>
  </si>
  <si>
    <t>Line 14</t>
  </si>
  <si>
    <t>Line 15</t>
  </si>
  <si>
    <t>Line 16</t>
  </si>
  <si>
    <r>
      <t xml:space="preserve">TOTAL TAX AND FEES: </t>
    </r>
    <r>
      <rPr>
        <sz val="10"/>
        <rFont val="Cambria"/>
        <family val="1"/>
      </rPr>
      <t>Sum Lines</t>
    </r>
  </si>
  <si>
    <t>Line 17</t>
  </si>
  <si>
    <r>
      <t xml:space="preserve">TOTAL AMOUNT DUE: Sum Lines 11 through 15. Submit payment for this amount. Make checks payable to </t>
    </r>
    <r>
      <rPr>
        <i/>
        <sz val="10"/>
        <rFont val="Cambria"/>
        <family val="1"/>
      </rPr>
      <t>Delaware Insurance Department.</t>
    </r>
  </si>
  <si>
    <t>Lines 
1, 2 &amp; 3</t>
  </si>
  <si>
    <t>13.</t>
  </si>
  <si>
    <t>14.</t>
  </si>
  <si>
    <t>15.</t>
  </si>
  <si>
    <t>16.</t>
  </si>
  <si>
    <t>17.</t>
  </si>
  <si>
    <t>Series Captive FEIN:</t>
  </si>
  <si>
    <t>Tax Contact Name:</t>
  </si>
  <si>
    <t>Contact Email Address:</t>
  </si>
  <si>
    <t>Contact Phone:</t>
  </si>
  <si>
    <t>Tax Address:</t>
  </si>
  <si>
    <t>City:</t>
  </si>
  <si>
    <t>State:</t>
  </si>
  <si>
    <t>Zip + 4:</t>
  </si>
  <si>
    <t>DE Captive Certificate #:</t>
  </si>
  <si>
    <t>Core and Series Name:</t>
  </si>
  <si>
    <r>
      <t xml:space="preserve">LESS: Unabsorbed Premium 
</t>
    </r>
    <r>
      <rPr>
        <b/>
        <sz val="6"/>
        <color indexed="8"/>
        <rFont val="Cambria"/>
        <family val="1"/>
      </rPr>
      <t>(enter as a negative amount)</t>
    </r>
  </si>
  <si>
    <t>Printed Name of Company Officer of Captive Manager</t>
  </si>
  <si>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</si>
  <si>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</si>
  <si>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the subscriber, personally appeared _______________________________________________________  , whose title is  __________________________________________________ , of the 
above named Insurer, who being duly sworn (or affirmed) deposes and says that the report and all attached schedules are true, correct, and complete.</t>
  </si>
  <si>
    <t>COMPLETION INSTRUCTIONS</t>
  </si>
  <si>
    <t>SERIES CAPTIVE INSURANCE COMPANY INSTRUCTIONS</t>
  </si>
  <si>
    <t>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t>
  </si>
  <si>
    <r>
      <t>Reinsurance Assumed:  Enter all assumed reinsurance premiums collected or contracted for during the calendar year,</t>
    </r>
    <r>
      <rPr>
        <b/>
        <sz val="10"/>
        <rFont val="Cambria"/>
        <family val="1"/>
      </rPr>
      <t xml:space="preserve"> </t>
    </r>
    <r>
      <rPr>
        <sz val="10"/>
        <rFont val="Cambria"/>
        <family val="1"/>
      </rPr>
      <t>including reinsurance premiums assumed from any member Series Captive</t>
    </r>
    <r>
      <rPr>
        <sz val="10"/>
        <rFont val="Cambria"/>
        <family val="1"/>
      </rPr>
      <t xml:space="preser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r>
  </si>
  <si>
    <t>Captive Tax Section</t>
  </si>
  <si>
    <r>
      <rPr>
        <sz val="10"/>
        <rFont val="Cambria"/>
        <family val="1"/>
      </rPr>
      <t xml:space="preserve">TOTAL PREMIUM TAX AMOUNT (Sum Line 7 plus Line 10) </t>
    </r>
    <r>
      <rPr>
        <b/>
        <sz val="10"/>
        <rFont val="Cambria"/>
        <family val="1"/>
      </rPr>
      <t xml:space="preserve">Minimum Tax = $3,500.00
Important: </t>
    </r>
    <r>
      <rPr>
        <sz val="10"/>
        <rFont val="Cambria"/>
        <family val="1"/>
      </rPr>
      <t>All series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</si>
  <si>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Series Captive Insurance Company. This annual fee must be paid beginning the year the certificate of authority is issued to a series captive insurance company and continuing each year thereafter while the company retains its certificate of authority.</t>
    </r>
  </si>
  <si>
    <t>Required</t>
  </si>
  <si>
    <r>
      <t xml:space="preserve">Make checks payable to: </t>
    </r>
    <r>
      <rPr>
        <b/>
        <i/>
        <sz val="11"/>
        <color indexed="8"/>
        <rFont val="Cambria"/>
        <family val="1"/>
      </rPr>
      <t>Delaware Insurance Department</t>
    </r>
  </si>
  <si>
    <t>Gross Direct Premiums Written: Enter all Direct premiums collected or contracted for during the calendar year on policies or contracts of insurance written.  Do not include annuities. Amounts listed must match Premiums Written exhibit in the annual financial statement. DO NOT deduct reinsurance ceded or unearned premiums from direct premiums written.</t>
  </si>
  <si>
    <t xml:space="preserve"> .002  </t>
  </si>
  <si>
    <t>DO NOT RETURN THIS INSTRUCTIONS PAGE</t>
  </si>
  <si>
    <r>
      <t>SUBMISSION INSTRUCTIONS</t>
    </r>
    <r>
      <rPr>
        <b/>
        <sz val="12"/>
        <rFont val="Cambria"/>
        <family val="1"/>
      </rPr>
      <t>—Mail this form to the Delaware Insurance Department at the address listed.</t>
    </r>
  </si>
  <si>
    <t xml:space="preserve">STATE of _________________, COUNTY of ___________________________________, on this _______________________ day of ________________________________ 20_______, before me, </t>
  </si>
  <si>
    <r>
      <rPr>
        <b/>
        <sz val="10"/>
        <color indexed="8"/>
        <rFont val="Cambria"/>
        <family val="1"/>
      </rPr>
      <t>Mail form with payment to</t>
    </r>
    <r>
      <rPr>
        <b/>
        <sz val="12"/>
        <color indexed="8"/>
        <rFont val="Cambria"/>
        <family val="1"/>
      </rPr>
      <t xml:space="preserve">: </t>
    </r>
    <r>
      <rPr>
        <b/>
        <sz val="11"/>
        <color indexed="8"/>
        <rFont val="Cambria"/>
        <family val="1"/>
      </rPr>
      <t>Delaware Insurance Department, Captive Tax Section, 1351 West North Street, Suite 101., Dover, DE 19904</t>
    </r>
  </si>
  <si>
    <t>PREMIUM TAX AND FEES SUMMARY FOR CALENDAR YEAR 2023</t>
  </si>
  <si>
    <t xml:space="preserve">FOR THE CALENDAR YEAR 2023, DUE APRIL 15, 2024 </t>
  </si>
  <si>
    <t>LESS: Amount Prepaid during 2023</t>
  </si>
  <si>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1351 West North St. Suite 101, Dover, DE 19904. Annual Premium Tax and Fees reports and payments must be received on or before April 15, 2024, to avoid administrative penalties. </t>
  </si>
  <si>
    <t>LESS: Total premium tax prepayments made during 2023.</t>
  </si>
  <si>
    <t>REFUND: If the company overpaid during 2023, a refund check will be issued to the company. Do not apply this amount to future year tax liability.</t>
  </si>
  <si>
    <t>DOI_CaptiveTax@delaware.gov</t>
  </si>
  <si>
    <t>Select One</t>
  </si>
  <si>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r>
      <rPr>
        <sz val="10"/>
        <rFont val="Cambria"/>
        <family val="1"/>
      </rPr>
      <t>Indicate if the company qualifies as a Dormant Captive Insurer per 18 Del. C. §6902 (17) or a non-risk Baring administrative Core per  § 17-218(b), § 18-215(b) of Title 6, § 3804(a) of Title 12 by select  the Yes or No from the dropdown box.  This selection will help with the formation of the entity's</t>
    </r>
    <r>
      <rPr>
        <sz val="10"/>
        <rFont val="Cambria"/>
        <family val="1"/>
      </rPr>
      <t xml:space="preserve"> formular for filing.</t>
    </r>
  </si>
  <si>
    <t>Is This a Dormant or non-risk baring Administrative Core: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</si>
</sst>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_);[Red]\(#,##0.0000\)"/>
    <numFmt numFmtId="169" formatCode="#,##0.000_);[Red]\(#,##0.000\)"/>
    <numFmt numFmtId="170" formatCode="0.000_);[Red]\(0.000\)"/>
    <numFmt numFmtId="171" formatCode="0.00_);[Red]\(0.00\)"/>
  </numFmts>
  <fonts count="79">
    <font>
      <sz val="10"/>
      <name val="Calibri"/>
      <family val="0"/>
    </font>
    <font>
      <sz val="11"/>
      <color indexed="8"/>
      <name val="Cambria"/>
      <family val="2"/>
    </font>
    <font>
      <sz val="8"/>
      <name val="Calibri"/>
      <family val="2"/>
    </font>
    <font>
      <sz val="8"/>
      <name val="Cambria"/>
      <family val="1"/>
    </font>
    <font>
      <b/>
      <sz val="8"/>
      <color indexed="8"/>
      <name val="Cambria"/>
      <family val="1"/>
    </font>
    <font>
      <sz val="8"/>
      <color indexed="8"/>
      <name val="Cambria"/>
      <family val="2"/>
    </font>
    <font>
      <sz val="10"/>
      <color indexed="8"/>
      <name val="Cambria"/>
      <family val="2"/>
    </font>
    <font>
      <b/>
      <sz val="10"/>
      <color indexed="8"/>
      <name val="Cambria"/>
      <family val="1"/>
    </font>
    <font>
      <sz val="10"/>
      <name val="Cambria"/>
      <family val="1"/>
    </font>
    <font>
      <b/>
      <sz val="6"/>
      <color indexed="8"/>
      <name val="Cambria"/>
      <family val="1"/>
    </font>
    <font>
      <b/>
      <sz val="10"/>
      <name val="Cambria"/>
      <family val="1"/>
    </font>
    <font>
      <i/>
      <sz val="10"/>
      <name val="Cambria"/>
      <family val="1"/>
    </font>
    <font>
      <sz val="12"/>
      <name val="Calibri"/>
      <family val="2"/>
    </font>
    <font>
      <b/>
      <sz val="12"/>
      <name val="Cambria"/>
      <family val="1"/>
    </font>
    <font>
      <b/>
      <i/>
      <sz val="11"/>
      <color indexed="8"/>
      <name val="Cambria"/>
      <family val="1"/>
    </font>
    <font>
      <b/>
      <sz val="11"/>
      <color indexed="8"/>
      <name val="Cambria"/>
      <family val="1"/>
    </font>
    <font>
      <b/>
      <sz val="12"/>
      <color indexed="8"/>
      <name val="Cambria"/>
      <family val="1"/>
    </font>
    <font>
      <sz val="12"/>
      <name val="Cambria"/>
      <family val="2"/>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u val="single"/>
      <sz val="10"/>
      <color indexed="20"/>
      <name val="Calibri"/>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sz val="18"/>
      <color indexed="56"/>
      <name val="Cambria"/>
      <family val="2"/>
    </font>
    <font>
      <sz val="11"/>
      <color indexed="10"/>
      <name val="Cambria"/>
      <family val="2"/>
    </font>
    <font>
      <b/>
      <sz val="8"/>
      <name val="Cambria"/>
      <family val="1"/>
    </font>
    <font>
      <sz val="9"/>
      <name val="Cambria"/>
      <family val="1"/>
    </font>
    <font>
      <sz val="24"/>
      <name val="Cambria"/>
      <family val="1"/>
    </font>
    <font>
      <sz val="12"/>
      <color indexed="8"/>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b/>
      <sz val="9"/>
      <color indexed="8"/>
      <name val="Cambria"/>
      <family val="1"/>
    </font>
    <font>
      <b/>
      <sz val="14"/>
      <color indexed="8"/>
      <name val="Cambria"/>
      <family val="1"/>
    </font>
    <font>
      <sz val="8"/>
      <name val="Segoe UI"/>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u val="single"/>
      <sz val="10"/>
      <color theme="11"/>
      <name val="Calibri"/>
      <family val="2"/>
    </font>
    <font>
      <sz val="11"/>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sz val="18"/>
      <color theme="3"/>
      <name val="Cambria"/>
      <family val="2"/>
    </font>
    <font>
      <b/>
      <sz val="11"/>
      <color theme="1"/>
      <name val="Cambria"/>
      <family val="2"/>
    </font>
    <font>
      <sz val="11"/>
      <color rgb="FFFF0000"/>
      <name val="Cambria"/>
      <family val="2"/>
    </font>
    <font>
      <sz val="12"/>
      <color theme="1"/>
      <name val="Cambria"/>
      <family val="2"/>
    </font>
    <font>
      <sz val="10"/>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10"/>
      <color theme="1"/>
      <name val="Cambria"/>
      <family val="1"/>
    </font>
    <font>
      <b/>
      <sz val="8"/>
      <color theme="1"/>
      <name val="Cambria"/>
      <family val="1"/>
    </font>
    <font>
      <b/>
      <sz val="9"/>
      <color theme="1"/>
      <name val="Cambria"/>
      <family val="1"/>
    </font>
    <font>
      <b/>
      <sz val="12"/>
      <color theme="1"/>
      <name val="Cambria"/>
      <family val="1"/>
    </font>
    <font>
      <b/>
      <sz val="14"/>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top style="thin"/>
      <bottom style="thin"/>
    </border>
    <border>
      <left style="thin"/>
      <right style="thin"/>
      <top style="thin"/>
      <bottom style="thin"/>
    </border>
    <border>
      <left style="thin"/>
      <right style="thin"/>
      <top style="thin"/>
      <bottom>
        <color indexed="63"/>
      </bottom>
    </border>
    <border>
      <left style="medium">
        <color rgb="FFFF0000"/>
      </left>
      <right style="medium">
        <color rgb="FFFF0000"/>
      </right>
      <top style="medium">
        <color rgb="FFFF0000"/>
      </top>
      <bottom style="medium">
        <color rgb="FFFF0000"/>
      </bottom>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color indexed="63"/>
      </left>
      <right style="thin"/>
      <top>
        <color indexed="63"/>
      </top>
      <bottom style="thin"/>
    </border>
    <border>
      <left/>
      <right style="thin"/>
      <top style="thin"/>
      <bottom style="thin"/>
    </border>
    <border>
      <left/>
      <right style="thin"/>
      <top/>
      <bottom/>
    </border>
    <border>
      <left style="thin"/>
      <right style="thin"/>
      <top>
        <color indexed="63"/>
      </top>
      <bottom style="double"/>
    </border>
    <border>
      <left/>
      <right/>
      <top style="thin"/>
      <bottom style="thin"/>
    </border>
    <border>
      <left style="thin"/>
      <right style="thin"/>
      <top style="thin"/>
      <bottom style="double"/>
    </border>
    <border>
      <left style="medium"/>
      <right/>
      <top/>
      <bottom style="medium"/>
    </border>
    <border>
      <left>
        <color indexed="63"/>
      </left>
      <right>
        <color indexed="63"/>
      </right>
      <top>
        <color indexed="63"/>
      </top>
      <bottom style="medium"/>
    </border>
    <border>
      <left/>
      <right style="medium"/>
      <top/>
      <bottom style="medium"/>
    </border>
    <border>
      <left>
        <color indexed="63"/>
      </left>
      <right>
        <color indexed="63"/>
      </right>
      <top>
        <color indexed="63"/>
      </top>
      <bottom style="thin"/>
    </border>
    <border>
      <left>
        <color indexed="63"/>
      </left>
      <right style="thin"/>
      <top style="thin"/>
      <bottom>
        <color indexed="63"/>
      </bottom>
    </border>
    <border>
      <left style="medium"/>
      <right/>
      <top style="medium"/>
      <bottom/>
    </border>
    <border>
      <left>
        <color indexed="63"/>
      </left>
      <right>
        <color indexed="63"/>
      </right>
      <top style="medium"/>
      <bottom>
        <color indexed="63"/>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color indexed="63"/>
      </left>
      <right>
        <color indexed="63"/>
      </right>
      <top style="medium"/>
      <bottom style="thin"/>
    </border>
    <border>
      <left/>
      <right/>
      <top style="thin"/>
      <bottom/>
    </border>
    <border>
      <left style="medium">
        <color rgb="FFFF0000"/>
      </left>
      <right style="thin"/>
      <top style="medium">
        <color rgb="FFFF0000"/>
      </top>
      <bottom style="medium">
        <color rgb="FFFF0000"/>
      </bottom>
    </border>
    <border>
      <left style="thin"/>
      <right>
        <color indexed="63"/>
      </right>
      <top style="medium">
        <color rgb="FFFF0000"/>
      </top>
      <bottom style="medium">
        <color rgb="FFFF0000"/>
      </bottom>
    </border>
    <border>
      <left style="thin"/>
      <right>
        <color indexed="63"/>
      </right>
      <top/>
      <bottom style="thin"/>
    </border>
    <border>
      <left>
        <color indexed="63"/>
      </left>
      <right style="medium">
        <color rgb="FFFF0000"/>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74">
    <xf numFmtId="0" fontId="0" fillId="0" borderId="0" xfId="0" applyAlignment="1">
      <alignment/>
    </xf>
    <xf numFmtId="0" fontId="8" fillId="0" borderId="0" xfId="0" applyFont="1" applyAlignment="1">
      <alignment vertical="top" wrapText="1"/>
    </xf>
    <xf numFmtId="0" fontId="8" fillId="0" borderId="0" xfId="0" applyFont="1" applyAlignment="1">
      <alignment vertical="center" wrapText="1"/>
    </xf>
    <xf numFmtId="0" fontId="35" fillId="0" borderId="0" xfId="0" applyFont="1" applyAlignment="1">
      <alignment horizontal="center" vertical="top" wrapText="1"/>
    </xf>
    <xf numFmtId="0" fontId="36" fillId="0" borderId="0" xfId="0" applyFont="1" applyAlignment="1">
      <alignment vertical="top" wrapText="1"/>
    </xf>
    <xf numFmtId="0" fontId="35" fillId="0" borderId="0" xfId="0" applyFont="1" applyAlignment="1">
      <alignment horizontal="center" vertical="top"/>
    </xf>
    <xf numFmtId="0" fontId="8" fillId="0" borderId="0" xfId="0" applyFont="1" applyAlignment="1">
      <alignment vertical="top"/>
    </xf>
    <xf numFmtId="0" fontId="36" fillId="0" borderId="0" xfId="0" applyFont="1" applyAlignment="1">
      <alignment vertical="center" wrapText="1"/>
    </xf>
    <xf numFmtId="0" fontId="10" fillId="0" borderId="0" xfId="0" applyFont="1" applyAlignment="1">
      <alignment horizontal="center" vertical="top"/>
    </xf>
    <xf numFmtId="0" fontId="10" fillId="0" borderId="0" xfId="0" applyFont="1" applyBorder="1" applyAlignment="1">
      <alignment vertical="center"/>
    </xf>
    <xf numFmtId="0" fontId="10" fillId="0" borderId="0" xfId="0" applyFont="1" applyBorder="1" applyAlignment="1">
      <alignment vertic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xf>
    <xf numFmtId="0" fontId="8" fillId="0" borderId="0" xfId="0" applyFont="1" applyAlignment="1">
      <alignment vertical="center"/>
    </xf>
    <xf numFmtId="0" fontId="17" fillId="0" borderId="0" xfId="0" applyFont="1" applyAlignment="1">
      <alignment vertical="center"/>
    </xf>
    <xf numFmtId="0" fontId="37" fillId="0" borderId="0" xfId="0" applyFont="1" applyAlignment="1">
      <alignment horizontal="center" vertical="center"/>
    </xf>
    <xf numFmtId="49" fontId="66" fillId="0" borderId="10" xfId="0" applyNumberFormat="1" applyFont="1" applyFill="1" applyBorder="1" applyAlignment="1" applyProtection="1">
      <alignment horizontal="center"/>
      <protection locked="0"/>
    </xf>
    <xf numFmtId="40" fontId="66" fillId="0" borderId="11" xfId="0" applyNumberFormat="1" applyFont="1" applyFill="1" applyBorder="1" applyAlignment="1" applyProtection="1">
      <alignment/>
      <protection locked="0"/>
    </xf>
    <xf numFmtId="40" fontId="66" fillId="0" borderId="12" xfId="0" applyNumberFormat="1" applyFont="1" applyFill="1" applyBorder="1" applyAlignment="1" applyProtection="1">
      <alignment/>
      <protection locked="0"/>
    </xf>
    <xf numFmtId="171" fontId="66" fillId="0" borderId="10" xfId="0" applyNumberFormat="1" applyFont="1" applyFill="1" applyBorder="1" applyAlignment="1" applyProtection="1">
      <alignment/>
      <protection locked="0"/>
    </xf>
    <xf numFmtId="40" fontId="66" fillId="0" borderId="10" xfId="0" applyNumberFormat="1" applyFont="1" applyFill="1" applyBorder="1" applyAlignment="1" applyProtection="1">
      <alignment/>
      <protection locked="0"/>
    </xf>
    <xf numFmtId="171" fontId="66" fillId="0" borderId="12" xfId="0" applyNumberFormat="1" applyFont="1" applyFill="1" applyBorder="1" applyAlignment="1" applyProtection="1">
      <alignment horizontal="right"/>
      <protection locked="0"/>
    </xf>
    <xf numFmtId="40" fontId="66" fillId="33" borderId="12" xfId="0" applyNumberFormat="1" applyFont="1" applyFill="1" applyBorder="1" applyAlignment="1" applyProtection="1">
      <alignment/>
      <protection/>
    </xf>
    <xf numFmtId="171" fontId="66" fillId="33" borderId="13" xfId="0" applyNumberFormat="1" applyFont="1" applyFill="1" applyBorder="1" applyAlignment="1" applyProtection="1">
      <alignment/>
      <protection/>
    </xf>
    <xf numFmtId="49" fontId="66" fillId="33" borderId="10" xfId="0" applyNumberFormat="1" applyFont="1" applyFill="1" applyBorder="1" applyAlignment="1" applyProtection="1">
      <alignment horizontal="right"/>
      <protection/>
    </xf>
    <xf numFmtId="49" fontId="66" fillId="33" borderId="12" xfId="0" applyNumberFormat="1" applyFont="1" applyFill="1" applyBorder="1" applyAlignment="1" applyProtection="1">
      <alignment horizontal="right"/>
      <protection/>
    </xf>
    <xf numFmtId="49" fontId="66" fillId="0" borderId="14" xfId="0" applyNumberFormat="1" applyFont="1" applyFill="1" applyBorder="1" applyAlignment="1" applyProtection="1">
      <alignment horizontal="left"/>
      <protection locked="0"/>
    </xf>
    <xf numFmtId="49" fontId="67" fillId="0" borderId="0" xfId="0" applyNumberFormat="1" applyFont="1" applyAlignment="1" applyProtection="1">
      <alignment/>
      <protection locked="0"/>
    </xf>
    <xf numFmtId="0" fontId="67" fillId="0" borderId="0" xfId="0" applyFont="1" applyAlignment="1" applyProtection="1">
      <alignment/>
      <protection locked="0"/>
    </xf>
    <xf numFmtId="0" fontId="66" fillId="0" borderId="0" xfId="0" applyFont="1" applyAlignment="1" applyProtection="1">
      <alignment/>
      <protection locked="0"/>
    </xf>
    <xf numFmtId="39" fontId="68" fillId="0" borderId="0" xfId="0" applyNumberFormat="1" applyFont="1" applyAlignment="1" applyProtection="1">
      <alignment/>
      <protection locked="0"/>
    </xf>
    <xf numFmtId="0" fontId="69" fillId="0" borderId="0" xfId="0" applyFont="1" applyAlignment="1" applyProtection="1">
      <alignment/>
      <protection locked="0"/>
    </xf>
    <xf numFmtId="0" fontId="66" fillId="0" borderId="0" xfId="0" applyFont="1" applyBorder="1" applyAlignment="1" applyProtection="1">
      <alignment/>
      <protection locked="0"/>
    </xf>
    <xf numFmtId="0" fontId="70" fillId="0" borderId="0" xfId="0" applyFont="1" applyAlignment="1" applyProtection="1">
      <alignment/>
      <protection locked="0"/>
    </xf>
    <xf numFmtId="0" fontId="58" fillId="0" borderId="0" xfId="53" applyBorder="1" applyAlignment="1" applyProtection="1">
      <alignment/>
      <protection locked="0"/>
    </xf>
    <xf numFmtId="49" fontId="71" fillId="0" borderId="0" xfId="0" applyNumberFormat="1" applyFont="1" applyAlignment="1" applyProtection="1">
      <alignment vertical="top"/>
      <protection locked="0"/>
    </xf>
    <xf numFmtId="0" fontId="71" fillId="0" borderId="0" xfId="0" applyFont="1" applyAlignment="1" applyProtection="1">
      <alignment/>
      <protection locked="0"/>
    </xf>
    <xf numFmtId="0" fontId="72" fillId="0" borderId="0" xfId="53" applyFont="1" applyBorder="1" applyAlignment="1" applyProtection="1">
      <alignment/>
      <protection locked="0"/>
    </xf>
    <xf numFmtId="39" fontId="73" fillId="0" borderId="0" xfId="0" applyNumberFormat="1" applyFont="1" applyAlignment="1" applyProtection="1">
      <alignment/>
      <protection locked="0"/>
    </xf>
    <xf numFmtId="0" fontId="66" fillId="0" borderId="0" xfId="0" applyFont="1" applyAlignment="1" applyProtection="1">
      <alignment/>
      <protection locked="0"/>
    </xf>
    <xf numFmtId="0" fontId="74" fillId="0" borderId="0" xfId="0" applyFont="1" applyAlignment="1" applyProtection="1">
      <alignment/>
      <protection locked="0"/>
    </xf>
    <xf numFmtId="49" fontId="71" fillId="0" borderId="15" xfId="0" applyNumberFormat="1" applyFont="1" applyBorder="1" applyAlignment="1" applyProtection="1">
      <alignment horizontal="left"/>
      <protection locked="0"/>
    </xf>
    <xf numFmtId="49" fontId="66" fillId="0" borderId="0" xfId="0" applyNumberFormat="1" applyFont="1" applyBorder="1" applyAlignment="1" applyProtection="1">
      <alignment/>
      <protection locked="0"/>
    </xf>
    <xf numFmtId="49" fontId="66" fillId="0" borderId="0" xfId="0" applyNumberFormat="1" applyFont="1" applyAlignment="1" applyProtection="1">
      <alignment/>
      <protection locked="0"/>
    </xf>
    <xf numFmtId="49" fontId="71" fillId="0" borderId="16" xfId="0" applyNumberFormat="1" applyFont="1" applyBorder="1" applyAlignment="1" applyProtection="1">
      <alignment horizontal="left"/>
      <protection locked="0"/>
    </xf>
    <xf numFmtId="49" fontId="74" fillId="0" borderId="17" xfId="0" applyNumberFormat="1" applyFont="1" applyFill="1" applyBorder="1" applyAlignment="1" applyProtection="1">
      <alignment horizontal="left"/>
      <protection locked="0"/>
    </xf>
    <xf numFmtId="49" fontId="74" fillId="0" borderId="10" xfId="0" applyNumberFormat="1" applyFont="1" applyFill="1" applyBorder="1" applyAlignment="1" applyProtection="1">
      <alignment/>
      <protection locked="0"/>
    </xf>
    <xf numFmtId="39" fontId="73" fillId="33" borderId="18" xfId="0" applyNumberFormat="1" applyFont="1" applyFill="1" applyBorder="1" applyAlignment="1" applyProtection="1">
      <alignment/>
      <protection locked="0"/>
    </xf>
    <xf numFmtId="0" fontId="66" fillId="0" borderId="0" xfId="0" applyFont="1" applyFill="1" applyAlignment="1" applyProtection="1">
      <alignment/>
      <protection locked="0"/>
    </xf>
    <xf numFmtId="0" fontId="74" fillId="0" borderId="0" xfId="0" applyFont="1" applyBorder="1" applyAlignment="1" applyProtection="1">
      <alignment horizontal="left" vertical="top" wrapText="1"/>
      <protection locked="0"/>
    </xf>
    <xf numFmtId="0" fontId="75" fillId="0" borderId="0" xfId="0" applyFont="1" applyFill="1" applyBorder="1" applyAlignment="1" applyProtection="1">
      <alignment horizontal="center" wrapText="1"/>
      <protection locked="0"/>
    </xf>
    <xf numFmtId="0" fontId="75" fillId="0" borderId="0" xfId="0" applyFont="1" applyBorder="1" applyAlignment="1" applyProtection="1">
      <alignment horizontal="center" wrapText="1"/>
      <protection locked="0"/>
    </xf>
    <xf numFmtId="0" fontId="67" fillId="0" borderId="0" xfId="0" applyFont="1" applyAlignment="1" applyProtection="1">
      <alignment/>
      <protection locked="0"/>
    </xf>
    <xf numFmtId="0" fontId="75" fillId="0" borderId="0" xfId="0" applyFont="1" applyAlignment="1" applyProtection="1">
      <alignment/>
      <protection locked="0"/>
    </xf>
    <xf numFmtId="0" fontId="75" fillId="0" borderId="0" xfId="0" applyFont="1" applyBorder="1" applyAlignment="1" applyProtection="1">
      <alignment/>
      <protection locked="0"/>
    </xf>
    <xf numFmtId="40" fontId="66" fillId="0" borderId="0" xfId="0" applyNumberFormat="1" applyFont="1" applyFill="1" applyBorder="1" applyAlignment="1" applyProtection="1">
      <alignment/>
      <protection locked="0"/>
    </xf>
    <xf numFmtId="0" fontId="67" fillId="0" borderId="0" xfId="0" applyFont="1" applyAlignment="1" applyProtection="1">
      <alignment horizontal="left"/>
      <protection locked="0"/>
    </xf>
    <xf numFmtId="0" fontId="66" fillId="0" borderId="0" xfId="0" applyFont="1" applyAlignment="1" applyProtection="1">
      <alignment horizontal="left"/>
      <protection locked="0"/>
    </xf>
    <xf numFmtId="0" fontId="76" fillId="0" borderId="0" xfId="0" applyFont="1" applyAlignment="1" applyProtection="1">
      <alignment horizontal="left"/>
      <protection locked="0"/>
    </xf>
    <xf numFmtId="0" fontId="76" fillId="0" borderId="0" xfId="0" applyFont="1" applyBorder="1" applyAlignment="1" applyProtection="1">
      <alignment horizontal="left"/>
      <protection locked="0"/>
    </xf>
    <xf numFmtId="49" fontId="74" fillId="0" borderId="0" xfId="0" applyNumberFormat="1" applyFont="1" applyAlignment="1" applyProtection="1">
      <alignment/>
      <protection locked="0"/>
    </xf>
    <xf numFmtId="49" fontId="67" fillId="0" borderId="0" xfId="0" applyNumberFormat="1" applyFont="1" applyAlignment="1" applyProtection="1">
      <alignment/>
      <protection locked="0"/>
    </xf>
    <xf numFmtId="0" fontId="76" fillId="0" borderId="0" xfId="0" applyFont="1" applyAlignment="1" applyProtection="1">
      <alignment/>
      <protection locked="0"/>
    </xf>
    <xf numFmtId="0" fontId="74" fillId="0" borderId="0" xfId="0" applyFont="1" applyAlignment="1" applyProtection="1">
      <alignment horizontal="left"/>
      <protection locked="0"/>
    </xf>
    <xf numFmtId="0" fontId="66" fillId="0" borderId="0" xfId="0" applyFont="1" applyAlignment="1" applyProtection="1">
      <alignment/>
      <protection locked="0"/>
    </xf>
    <xf numFmtId="0" fontId="66" fillId="0" borderId="19" xfId="0" applyFont="1" applyBorder="1" applyAlignment="1" applyProtection="1">
      <alignment/>
      <protection locked="0"/>
    </xf>
    <xf numFmtId="0" fontId="71" fillId="0" borderId="0" xfId="0" applyFont="1" applyAlignment="1" applyProtection="1">
      <alignment vertical="top" wrapText="1"/>
      <protection locked="0"/>
    </xf>
    <xf numFmtId="0" fontId="71" fillId="0" borderId="19" xfId="0" applyFont="1" applyBorder="1" applyAlignment="1" applyProtection="1">
      <alignment vertical="top" wrapText="1"/>
      <protection locked="0"/>
    </xf>
    <xf numFmtId="0" fontId="71" fillId="0" borderId="0" xfId="0" applyFont="1" applyAlignment="1" applyProtection="1">
      <alignment/>
      <protection locked="0"/>
    </xf>
    <xf numFmtId="0" fontId="71" fillId="0" borderId="0" xfId="0" applyFont="1" applyAlignment="1" applyProtection="1">
      <alignment vertical="center" wrapText="1"/>
      <protection locked="0"/>
    </xf>
    <xf numFmtId="0" fontId="66" fillId="0" borderId="0" xfId="57" applyFont="1" applyAlignment="1" applyProtection="1">
      <alignment horizontal="justify"/>
      <protection locked="0"/>
    </xf>
    <xf numFmtId="0" fontId="71" fillId="0" borderId="0" xfId="57" applyFont="1" applyAlignment="1" applyProtection="1">
      <alignment horizontal="justify" vertical="top"/>
      <protection locked="0"/>
    </xf>
    <xf numFmtId="39" fontId="68" fillId="0" borderId="0" xfId="57" applyNumberFormat="1" applyFont="1" applyAlignment="1" applyProtection="1">
      <alignment/>
      <protection locked="0"/>
    </xf>
    <xf numFmtId="0" fontId="67" fillId="0" borderId="0" xfId="57" applyFont="1" applyAlignment="1" applyProtection="1">
      <alignment vertical="top" wrapText="1"/>
      <protection locked="0"/>
    </xf>
    <xf numFmtId="39" fontId="68" fillId="0" borderId="0" xfId="57" applyNumberFormat="1" applyFont="1" applyAlignment="1" applyProtection="1">
      <alignment horizontal="justify" vertical="top"/>
      <protection locked="0"/>
    </xf>
    <xf numFmtId="0" fontId="66" fillId="0" borderId="0" xfId="57" applyFont="1" applyAlignment="1" applyProtection="1">
      <alignment horizontal="justify" vertical="top"/>
      <protection locked="0"/>
    </xf>
    <xf numFmtId="39" fontId="68" fillId="0" borderId="0" xfId="57" applyNumberFormat="1" applyFont="1" applyAlignment="1" applyProtection="1">
      <alignment vertical="top"/>
      <protection locked="0"/>
    </xf>
    <xf numFmtId="0" fontId="66" fillId="0" borderId="0" xfId="57" applyFont="1" applyAlignment="1" applyProtection="1">
      <alignment vertical="top"/>
      <protection locked="0"/>
    </xf>
    <xf numFmtId="0" fontId="71" fillId="0" borderId="0" xfId="57" applyFont="1" applyAlignment="1" applyProtection="1">
      <alignment/>
      <protection locked="0"/>
    </xf>
    <xf numFmtId="49" fontId="71" fillId="0" borderId="0" xfId="57" applyNumberFormat="1" applyFont="1" applyAlignment="1" applyProtection="1">
      <alignment/>
      <protection locked="0"/>
    </xf>
    <xf numFmtId="0" fontId="66" fillId="0" borderId="0" xfId="57" applyFont="1" applyAlignment="1" applyProtection="1">
      <alignment/>
      <protection locked="0"/>
    </xf>
    <xf numFmtId="0" fontId="66" fillId="0" borderId="0" xfId="57" applyFont="1" applyProtection="1">
      <alignment/>
      <protection locked="0"/>
    </xf>
    <xf numFmtId="39" fontId="68" fillId="0" borderId="0" xfId="57" applyNumberFormat="1" applyFont="1" applyProtection="1">
      <alignment/>
      <protection locked="0"/>
    </xf>
    <xf numFmtId="0" fontId="71" fillId="0" borderId="0" xfId="57" applyFont="1" applyProtection="1">
      <alignment/>
      <protection locked="0"/>
    </xf>
    <xf numFmtId="49" fontId="71" fillId="0" borderId="0" xfId="57" applyNumberFormat="1" applyFont="1" applyProtection="1">
      <alignment/>
      <protection locked="0"/>
    </xf>
    <xf numFmtId="0" fontId="67" fillId="0" borderId="0" xfId="57" applyFont="1" applyProtection="1">
      <alignment/>
      <protection locked="0"/>
    </xf>
    <xf numFmtId="49" fontId="67" fillId="0" borderId="0" xfId="57" applyNumberFormat="1" applyFont="1" applyBorder="1" applyProtection="1">
      <alignment/>
      <protection locked="0"/>
    </xf>
    <xf numFmtId="0" fontId="71" fillId="0" borderId="0" xfId="57" applyFont="1" applyAlignment="1" applyProtection="1">
      <alignment horizontal="right"/>
      <protection locked="0"/>
    </xf>
    <xf numFmtId="0" fontId="0" fillId="0" borderId="0" xfId="0" applyAlignment="1" applyProtection="1">
      <alignment/>
      <protection locked="0"/>
    </xf>
    <xf numFmtId="49" fontId="77" fillId="0" borderId="0" xfId="0" applyNumberFormat="1" applyFont="1" applyAlignment="1" applyProtection="1">
      <alignment/>
      <protection locked="0"/>
    </xf>
    <xf numFmtId="0" fontId="12" fillId="0" borderId="0" xfId="0" applyFont="1" applyAlignment="1" applyProtection="1">
      <alignment/>
      <protection locked="0"/>
    </xf>
    <xf numFmtId="0" fontId="77" fillId="0" borderId="0" xfId="0" applyFont="1" applyAlignment="1" applyProtection="1">
      <alignment/>
      <protection locked="0"/>
    </xf>
    <xf numFmtId="171" fontId="66" fillId="33" borderId="12" xfId="0" applyNumberFormat="1" applyFont="1" applyFill="1" applyBorder="1" applyAlignment="1" applyProtection="1">
      <alignment horizontal="right"/>
      <protection/>
    </xf>
    <xf numFmtId="40" fontId="17" fillId="33" borderId="20" xfId="0" applyNumberFormat="1" applyFont="1" applyFill="1" applyBorder="1" applyAlignment="1" applyProtection="1">
      <alignment/>
      <protection/>
    </xf>
    <xf numFmtId="0" fontId="76" fillId="0" borderId="0" xfId="0" applyFont="1" applyAlignment="1" applyProtection="1">
      <alignment horizontal="right"/>
      <protection locked="0"/>
    </xf>
    <xf numFmtId="0" fontId="76" fillId="0" borderId="0" xfId="0" applyFont="1" applyBorder="1" applyAlignment="1" applyProtection="1">
      <alignment horizontal="right"/>
      <protection locked="0"/>
    </xf>
    <xf numFmtId="49" fontId="77" fillId="33" borderId="21" xfId="0" applyNumberFormat="1" applyFont="1" applyFill="1" applyBorder="1" applyAlignment="1" applyProtection="1">
      <alignment horizontal="left"/>
      <protection locked="0"/>
    </xf>
    <xf numFmtId="40" fontId="66" fillId="33" borderId="22" xfId="0" applyNumberFormat="1" applyFont="1" applyFill="1" applyBorder="1" applyAlignment="1" applyProtection="1">
      <alignment horizontal="right"/>
      <protection/>
    </xf>
    <xf numFmtId="0" fontId="75" fillId="0" borderId="0" xfId="0" applyFont="1" applyBorder="1" applyAlignment="1" applyProtection="1">
      <alignment horizontal="right"/>
      <protection/>
    </xf>
    <xf numFmtId="0" fontId="64" fillId="34" borderId="23" xfId="0" applyFont="1" applyFill="1" applyBorder="1" applyAlignment="1" applyProtection="1">
      <alignment horizontal="center"/>
      <protection locked="0"/>
    </xf>
    <xf numFmtId="0" fontId="64" fillId="34" borderId="24" xfId="0" applyFont="1" applyFill="1" applyBorder="1" applyAlignment="1" applyProtection="1">
      <alignment horizontal="center"/>
      <protection locked="0"/>
    </xf>
    <xf numFmtId="0" fontId="64" fillId="34" borderId="25" xfId="0" applyFont="1" applyFill="1" applyBorder="1" applyAlignment="1" applyProtection="1">
      <alignment horizontal="center"/>
      <protection locked="0"/>
    </xf>
    <xf numFmtId="0" fontId="71" fillId="0" borderId="0" xfId="0" applyFont="1" applyAlignment="1" applyProtection="1">
      <alignment horizontal="left" vertical="center" wrapText="1"/>
      <protection locked="0"/>
    </xf>
    <xf numFmtId="49" fontId="66" fillId="0" borderId="11" xfId="0" applyNumberFormat="1" applyFont="1" applyFill="1" applyBorder="1" applyAlignment="1" applyProtection="1">
      <alignment horizontal="left"/>
      <protection locked="0"/>
    </xf>
    <xf numFmtId="49" fontId="66" fillId="0" borderId="21" xfId="0" applyNumberFormat="1" applyFont="1" applyFill="1" applyBorder="1" applyAlignment="1" applyProtection="1">
      <alignment horizontal="left"/>
      <protection locked="0"/>
    </xf>
    <xf numFmtId="49" fontId="66" fillId="0" borderId="26" xfId="0" applyNumberFormat="1" applyFont="1" applyFill="1" applyBorder="1" applyAlignment="1" applyProtection="1">
      <alignment horizontal="left"/>
      <protection locked="0"/>
    </xf>
    <xf numFmtId="49" fontId="66" fillId="0" borderId="17" xfId="0" applyNumberFormat="1" applyFont="1" applyFill="1" applyBorder="1" applyAlignment="1" applyProtection="1">
      <alignment horizontal="left"/>
      <protection locked="0"/>
    </xf>
    <xf numFmtId="49" fontId="66" fillId="0" borderId="18" xfId="0" applyNumberFormat="1" applyFont="1" applyFill="1" applyBorder="1" applyAlignment="1" applyProtection="1">
      <alignment horizontal="left"/>
      <protection locked="0"/>
    </xf>
    <xf numFmtId="49" fontId="66" fillId="0" borderId="27" xfId="0" applyNumberFormat="1" applyFont="1" applyFill="1" applyBorder="1" applyAlignment="1" applyProtection="1">
      <alignment horizontal="left"/>
      <protection locked="0"/>
    </xf>
    <xf numFmtId="0" fontId="74" fillId="0" borderId="0" xfId="0" applyFont="1" applyBorder="1" applyAlignment="1" applyProtection="1">
      <alignment horizontal="left" wrapText="1"/>
      <protection locked="0"/>
    </xf>
    <xf numFmtId="0" fontId="77" fillId="0" borderId="0" xfId="57" applyFont="1" applyAlignment="1" applyProtection="1">
      <alignment horizontal="justify"/>
      <protection locked="0"/>
    </xf>
    <xf numFmtId="49" fontId="77" fillId="34" borderId="28" xfId="0" applyNumberFormat="1" applyFont="1" applyFill="1" applyBorder="1" applyAlignment="1" applyProtection="1">
      <alignment horizontal="center"/>
      <protection locked="0"/>
    </xf>
    <xf numFmtId="49" fontId="77" fillId="34" borderId="29" xfId="0" applyNumberFormat="1" applyFont="1" applyFill="1" applyBorder="1" applyAlignment="1" applyProtection="1">
      <alignment horizontal="center"/>
      <protection locked="0"/>
    </xf>
    <xf numFmtId="49" fontId="77" fillId="34" borderId="30" xfId="0" applyNumberFormat="1" applyFont="1" applyFill="1" applyBorder="1" applyAlignment="1" applyProtection="1">
      <alignment horizontal="center"/>
      <protection locked="0"/>
    </xf>
    <xf numFmtId="49" fontId="77" fillId="33" borderId="11" xfId="0" applyNumberFormat="1" applyFont="1" applyFill="1" applyBorder="1" applyAlignment="1" applyProtection="1">
      <alignment horizontal="left"/>
      <protection locked="0"/>
    </xf>
    <xf numFmtId="49" fontId="77" fillId="33" borderId="21" xfId="0" applyNumberFormat="1" applyFont="1" applyFill="1" applyBorder="1" applyAlignment="1" applyProtection="1">
      <alignment horizontal="left"/>
      <protection locked="0"/>
    </xf>
    <xf numFmtId="0" fontId="74" fillId="0" borderId="31" xfId="0" applyFont="1" applyBorder="1" applyAlignment="1" applyProtection="1">
      <alignment horizontal="left" vertical="top" wrapText="1"/>
      <protection locked="0"/>
    </xf>
    <xf numFmtId="0" fontId="74" fillId="0" borderId="32" xfId="0" applyFont="1" applyBorder="1" applyAlignment="1" applyProtection="1">
      <alignment horizontal="left" vertical="top" wrapText="1"/>
      <protection locked="0"/>
    </xf>
    <xf numFmtId="0" fontId="74" fillId="0" borderId="33" xfId="0" applyFont="1" applyBorder="1" applyAlignment="1" applyProtection="1">
      <alignment horizontal="left" vertical="top" wrapText="1"/>
      <protection locked="0"/>
    </xf>
    <xf numFmtId="0" fontId="66" fillId="0" borderId="24" xfId="57" applyFont="1" applyBorder="1" applyAlignment="1" applyProtection="1">
      <alignment horizontal="left"/>
      <protection locked="0"/>
    </xf>
    <xf numFmtId="49" fontId="67" fillId="0" borderId="29" xfId="57" applyNumberFormat="1" applyFont="1" applyBorder="1" applyAlignment="1" applyProtection="1">
      <alignment horizontal="left"/>
      <protection locked="0"/>
    </xf>
    <xf numFmtId="40" fontId="66" fillId="0" borderId="11" xfId="0" applyNumberFormat="1" applyFont="1" applyFill="1" applyBorder="1" applyAlignment="1" applyProtection="1">
      <alignment horizontal="right"/>
      <protection locked="0"/>
    </xf>
    <xf numFmtId="40" fontId="66" fillId="0" borderId="18" xfId="0" applyNumberFormat="1" applyFont="1" applyFill="1" applyBorder="1" applyAlignment="1" applyProtection="1">
      <alignment horizontal="right"/>
      <protection locked="0"/>
    </xf>
    <xf numFmtId="0" fontId="75" fillId="0" borderId="26" xfId="0" applyFont="1" applyBorder="1" applyAlignment="1" applyProtection="1">
      <alignment horizontal="center" wrapText="1"/>
      <protection locked="0"/>
    </xf>
    <xf numFmtId="49" fontId="67" fillId="0" borderId="0" xfId="57" applyNumberFormat="1" applyFont="1" applyAlignment="1" applyProtection="1">
      <alignment horizontal="left" vertical="top" wrapText="1"/>
      <protection locked="0"/>
    </xf>
    <xf numFmtId="49" fontId="78" fillId="0" borderId="0" xfId="0" applyNumberFormat="1" applyFont="1" applyAlignment="1" applyProtection="1">
      <alignment horizontal="right"/>
      <protection locked="0"/>
    </xf>
    <xf numFmtId="49" fontId="66" fillId="0" borderId="0" xfId="0" applyNumberFormat="1" applyFont="1" applyAlignment="1" applyProtection="1">
      <alignment horizontal="right"/>
      <protection locked="0"/>
    </xf>
    <xf numFmtId="0" fontId="66" fillId="0" borderId="28" xfId="0" applyFont="1" applyBorder="1" applyAlignment="1" applyProtection="1">
      <alignment horizontal="center"/>
      <protection locked="0"/>
    </xf>
    <xf numFmtId="0" fontId="66" fillId="0" borderId="30" xfId="0" applyFont="1" applyBorder="1" applyAlignment="1" applyProtection="1">
      <alignment horizontal="center"/>
      <protection locked="0"/>
    </xf>
    <xf numFmtId="0" fontId="66" fillId="0" borderId="34" xfId="0" applyFont="1" applyBorder="1" applyAlignment="1" applyProtection="1">
      <alignment horizontal="center"/>
      <protection locked="0"/>
    </xf>
    <xf numFmtId="0" fontId="66" fillId="0" borderId="35" xfId="0" applyFont="1" applyBorder="1" applyAlignment="1" applyProtection="1">
      <alignment horizontal="center"/>
      <protection locked="0"/>
    </xf>
    <xf numFmtId="49" fontId="66" fillId="0" borderId="0" xfId="0" applyNumberFormat="1" applyFont="1" applyAlignment="1" applyProtection="1">
      <alignment horizontal="right" vertical="top"/>
      <protection locked="0"/>
    </xf>
    <xf numFmtId="0" fontId="58" fillId="0" borderId="23" xfId="53" applyBorder="1" applyAlignment="1" applyProtection="1">
      <alignment horizontal="center" vertical="center" wrapText="1"/>
      <protection locked="0"/>
    </xf>
    <xf numFmtId="0" fontId="58" fillId="0" borderId="25" xfId="53" applyBorder="1" applyAlignment="1" applyProtection="1">
      <alignment horizontal="center" vertical="center"/>
      <protection locked="0"/>
    </xf>
    <xf numFmtId="0" fontId="3" fillId="0" borderId="36" xfId="53" applyFont="1" applyBorder="1" applyAlignment="1" applyProtection="1">
      <alignment horizontal="center" vertical="center"/>
      <protection locked="0"/>
    </xf>
    <xf numFmtId="0" fontId="72" fillId="0" borderId="36" xfId="53" applyFont="1" applyBorder="1" applyAlignment="1" applyProtection="1">
      <alignment horizontal="center" vertical="center"/>
      <protection locked="0"/>
    </xf>
    <xf numFmtId="49" fontId="77" fillId="33" borderId="11" xfId="0" applyNumberFormat="1" applyFont="1" applyFill="1" applyBorder="1" applyAlignment="1" applyProtection="1">
      <alignment horizontal="left" vertical="top"/>
      <protection locked="0"/>
    </xf>
    <xf numFmtId="49" fontId="77" fillId="33" borderId="21" xfId="0" applyNumberFormat="1" applyFont="1" applyFill="1" applyBorder="1" applyAlignment="1" applyProtection="1">
      <alignment horizontal="left" vertical="top"/>
      <protection locked="0"/>
    </xf>
    <xf numFmtId="49" fontId="77" fillId="33" borderId="37" xfId="0" applyNumberFormat="1" applyFont="1" applyFill="1" applyBorder="1" applyAlignment="1" applyProtection="1">
      <alignment horizontal="left" vertical="top"/>
      <protection locked="0"/>
    </xf>
    <xf numFmtId="49" fontId="77" fillId="33" borderId="27" xfId="0" applyNumberFormat="1" applyFont="1" applyFill="1" applyBorder="1" applyAlignment="1" applyProtection="1">
      <alignment horizontal="left" vertical="top"/>
      <protection locked="0"/>
    </xf>
    <xf numFmtId="0" fontId="78" fillId="34" borderId="28" xfId="0" applyFont="1" applyFill="1" applyBorder="1" applyAlignment="1" applyProtection="1">
      <alignment horizontal="center" vertical="center" wrapText="1"/>
      <protection locked="0"/>
    </xf>
    <xf numFmtId="0" fontId="78" fillId="34" borderId="30" xfId="0" applyFont="1" applyFill="1" applyBorder="1" applyAlignment="1" applyProtection="1">
      <alignment horizontal="center" vertical="center" wrapText="1"/>
      <protection locked="0"/>
    </xf>
    <xf numFmtId="0" fontId="78" fillId="34" borderId="23" xfId="0" applyFont="1" applyFill="1" applyBorder="1" applyAlignment="1" applyProtection="1">
      <alignment horizontal="center" vertical="center" wrapText="1"/>
      <protection locked="0"/>
    </xf>
    <xf numFmtId="0" fontId="78" fillId="34" borderId="25" xfId="0" applyFont="1" applyFill="1" applyBorder="1" applyAlignment="1" applyProtection="1">
      <alignment horizontal="center" vertical="center" wrapText="1"/>
      <protection locked="0"/>
    </xf>
    <xf numFmtId="0" fontId="67" fillId="0" borderId="0" xfId="57" applyFont="1" applyAlignment="1" applyProtection="1">
      <alignment horizontal="left" vertical="top" wrapText="1"/>
      <protection locked="0"/>
    </xf>
    <xf numFmtId="49" fontId="66" fillId="0" borderId="38" xfId="0" applyNumberFormat="1" applyFont="1" applyFill="1" applyBorder="1" applyAlignment="1" applyProtection="1">
      <alignment horizontal="center"/>
      <protection locked="0"/>
    </xf>
    <xf numFmtId="49" fontId="66" fillId="0" borderId="39" xfId="0" applyNumberFormat="1" applyFont="1" applyFill="1" applyBorder="1" applyAlignment="1" applyProtection="1">
      <alignment horizontal="center"/>
      <protection locked="0"/>
    </xf>
    <xf numFmtId="49" fontId="66" fillId="0" borderId="40" xfId="0" applyNumberFormat="1" applyFont="1" applyFill="1" applyBorder="1" applyAlignment="1" applyProtection="1">
      <alignment horizontal="left"/>
      <protection locked="0"/>
    </xf>
    <xf numFmtId="0" fontId="76" fillId="33" borderId="0" xfId="0" applyFont="1" applyFill="1" applyAlignment="1" applyProtection="1">
      <alignment horizontal="right"/>
      <protection/>
    </xf>
    <xf numFmtId="0" fontId="76" fillId="33" borderId="0" xfId="0" applyFont="1" applyFill="1" applyBorder="1" applyAlignment="1" applyProtection="1">
      <alignment horizontal="right"/>
      <protection/>
    </xf>
    <xf numFmtId="0" fontId="75" fillId="0" borderId="0" xfId="0" applyFont="1" applyAlignment="1" applyProtection="1">
      <alignment horizontal="right"/>
      <protection locked="0"/>
    </xf>
    <xf numFmtId="0" fontId="75" fillId="0" borderId="19" xfId="0" applyFont="1" applyBorder="1" applyAlignment="1" applyProtection="1">
      <alignment horizontal="right"/>
      <protection locked="0"/>
    </xf>
    <xf numFmtId="49" fontId="67" fillId="35" borderId="0" xfId="57" applyNumberFormat="1" applyFont="1" applyFill="1" applyBorder="1" applyAlignment="1" applyProtection="1">
      <alignment horizontal="left" vertical="top" wrapText="1"/>
      <protection locked="0"/>
    </xf>
    <xf numFmtId="49" fontId="74" fillId="0" borderId="0" xfId="57" applyNumberFormat="1" applyFont="1" applyAlignment="1" applyProtection="1">
      <alignment horizontal="left"/>
      <protection locked="0"/>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8" fillId="0" borderId="0" xfId="0" applyFont="1" applyAlignment="1">
      <alignment horizontal="justify" vertical="center"/>
    </xf>
    <xf numFmtId="0" fontId="13" fillId="0" borderId="0" xfId="0" applyFont="1" applyAlignment="1">
      <alignment horizontal="left"/>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8" fillId="0" borderId="0" xfId="0" applyFont="1" applyAlignment="1">
      <alignment horizontal="justify" vertical="center" wrapText="1"/>
    </xf>
    <xf numFmtId="0" fontId="8" fillId="0" borderId="0" xfId="0" applyFont="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center"/>
    </xf>
    <xf numFmtId="0" fontId="8" fillId="34" borderId="0" xfId="0" applyFont="1" applyFill="1" applyBorder="1" applyAlignment="1">
      <alignment horizontal="left" vertical="center" wrapText="1"/>
    </xf>
    <xf numFmtId="0" fontId="10" fillId="0" borderId="0" xfId="0" applyFont="1" applyAlignment="1">
      <alignment horizontal="justify" vertical="center" wrapText="1"/>
    </xf>
    <xf numFmtId="0" fontId="13" fillId="0" borderId="29" xfId="0" applyFont="1" applyBorder="1" applyAlignment="1">
      <alignment horizontal="center" vertical="center" wrapText="1"/>
    </xf>
    <xf numFmtId="0" fontId="8" fillId="0" borderId="0" xfId="0" applyFont="1" applyAlignment="1">
      <alignment horizontal="left" vertical="center"/>
    </xf>
    <xf numFmtId="0" fontId="8" fillId="0" borderId="0" xfId="0" applyNumberFormat="1" applyFont="1" applyAlignment="1">
      <alignment horizontal="justify" vertical="center"/>
    </xf>
    <xf numFmtId="49" fontId="66" fillId="0" borderId="21" xfId="0" applyNumberFormat="1" applyFont="1" applyFill="1" applyBorder="1" applyAlignment="1" applyProtection="1">
      <alignment horizontal="center"/>
      <protection locked="0"/>
    </xf>
    <xf numFmtId="49" fontId="66" fillId="0" borderId="11" xfId="0" applyNumberFormat="1" applyFont="1" applyFill="1" applyBorder="1" applyAlignment="1" applyProtection="1">
      <alignment horizontal="center"/>
      <protection locked="0"/>
    </xf>
    <xf numFmtId="49" fontId="66" fillId="0" borderId="21" xfId="0" applyNumberFormat="1" applyFont="1" applyFill="1" applyBorder="1" applyAlignment="1" applyProtection="1">
      <alignment horizontal="left" indent="3"/>
      <protection/>
    </xf>
    <xf numFmtId="49" fontId="66" fillId="0" borderId="41" xfId="0" applyNumberFormat="1" applyFont="1" applyFill="1" applyBorder="1" applyAlignment="1" applyProtection="1">
      <alignment horizontal="left" indent="3"/>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xdr:row>
      <xdr:rowOff>0</xdr:rowOff>
    </xdr:from>
    <xdr:to>
      <xdr:col>1</xdr:col>
      <xdr:colOff>1009650</xdr:colOff>
      <xdr:row>3</xdr:row>
      <xdr:rowOff>219075</xdr:rowOff>
    </xdr:to>
    <xdr:pic>
      <xdr:nvPicPr>
        <xdr:cNvPr id="1" name="Picture 5"/>
        <xdr:cNvPicPr preferRelativeResize="1">
          <a:picLocks noChangeAspect="1"/>
        </xdr:cNvPicPr>
      </xdr:nvPicPr>
      <xdr:blipFill>
        <a:blip r:embed="rId1"/>
        <a:stretch>
          <a:fillRect/>
        </a:stretch>
      </xdr:blipFill>
      <xdr:spPr>
        <a:xfrm>
          <a:off x="457200" y="95250"/>
          <a:ext cx="762000" cy="704850"/>
        </a:xfrm>
        <a:prstGeom prst="rect">
          <a:avLst/>
        </a:prstGeom>
        <a:noFill/>
        <a:ln w="9525" cmpd="sng">
          <a:noFill/>
        </a:ln>
      </xdr:spPr>
    </xdr:pic>
    <xdr:clientData/>
  </xdr:twoCellAnchor>
  <xdr:twoCellAnchor>
    <xdr:from>
      <xdr:col>8</xdr:col>
      <xdr:colOff>1057275</xdr:colOff>
      <xdr:row>34</xdr:row>
      <xdr:rowOff>28575</xdr:rowOff>
    </xdr:from>
    <xdr:to>
      <xdr:col>8</xdr:col>
      <xdr:colOff>1381125</xdr:colOff>
      <xdr:row>34</xdr:row>
      <xdr:rowOff>152400</xdr:rowOff>
    </xdr:to>
    <xdr:sp>
      <xdr:nvSpPr>
        <xdr:cNvPr id="2" name="Notched Right Arrow 6"/>
        <xdr:cNvSpPr>
          <a:spLocks/>
        </xdr:cNvSpPr>
      </xdr:nvSpPr>
      <xdr:spPr>
        <a:xfrm>
          <a:off x="7105650" y="7277100"/>
          <a:ext cx="323850" cy="123825"/>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I_CaptiveTax@state.de.us" TargetMode="External" /><Relationship Id="rId2" Type="http://schemas.openxmlformats.org/officeDocument/2006/relationships/hyperlink" Target="mailto:DOI_CaptiveTax@delaware.gov"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showGridLines="0" tabSelected="1" zoomScalePageLayoutView="0" workbookViewId="0" topLeftCell="A1">
      <selection activeCell="C12" sqref="C12:D12"/>
    </sheetView>
  </sheetViews>
  <sheetFormatPr defaultColWidth="9.140625" defaultRowHeight="12.75"/>
  <cols>
    <col min="1" max="1" width="3.140625" style="88" customWidth="1"/>
    <col min="2" max="2" width="20.140625" style="88" customWidth="1"/>
    <col min="3" max="3" width="14.421875" style="88" customWidth="1"/>
    <col min="4" max="4" width="11.8515625" style="88" customWidth="1"/>
    <col min="5" max="6" width="9.140625" style="88" customWidth="1"/>
    <col min="7" max="7" width="9.00390625" style="88" customWidth="1"/>
    <col min="8" max="8" width="13.8515625" style="88" customWidth="1"/>
    <col min="9" max="10" width="21.421875" style="88" customWidth="1"/>
    <col min="11" max="11" width="18.421875" style="88" hidden="1" customWidth="1"/>
    <col min="12" max="13" width="0" style="88" hidden="1" customWidth="1"/>
    <col min="14" max="16384" width="9.140625" style="88" customWidth="1"/>
  </cols>
  <sheetData>
    <row r="1" spans="1:11" s="29" customFormat="1" ht="7.5" customHeight="1" thickBot="1">
      <c r="A1" s="27"/>
      <c r="B1" s="28"/>
      <c r="K1" s="30"/>
    </row>
    <row r="2" spans="2:11" s="31" customFormat="1" ht="20.25">
      <c r="B2" s="126" t="s">
        <v>6</v>
      </c>
      <c r="C2" s="126"/>
      <c r="D2" s="126"/>
      <c r="E2" s="126"/>
      <c r="F2" s="126"/>
      <c r="G2" s="126"/>
      <c r="H2" s="32"/>
      <c r="I2" s="127" t="s">
        <v>4</v>
      </c>
      <c r="J2" s="128"/>
      <c r="K2" s="30"/>
    </row>
    <row r="3" spans="1:11" s="33" customFormat="1" ht="18">
      <c r="A3" s="125" t="s">
        <v>7</v>
      </c>
      <c r="B3" s="125"/>
      <c r="C3" s="125"/>
      <c r="D3" s="125"/>
      <c r="E3" s="125"/>
      <c r="F3" s="125"/>
      <c r="G3" s="125"/>
      <c r="H3" s="32"/>
      <c r="I3" s="129" t="s">
        <v>97</v>
      </c>
      <c r="J3" s="130"/>
      <c r="K3" s="30"/>
    </row>
    <row r="4" spans="2:11" s="33" customFormat="1" ht="18.75" customHeight="1" thickBot="1">
      <c r="B4" s="131" t="s">
        <v>109</v>
      </c>
      <c r="C4" s="131"/>
      <c r="D4" s="131"/>
      <c r="E4" s="131"/>
      <c r="F4" s="131"/>
      <c r="G4" s="131"/>
      <c r="H4" s="34"/>
      <c r="I4" s="132" t="s">
        <v>114</v>
      </c>
      <c r="J4" s="133"/>
      <c r="K4" s="30"/>
    </row>
    <row r="5" spans="1:11" s="36" customFormat="1" ht="10.5">
      <c r="A5" s="35"/>
      <c r="H5" s="37"/>
      <c r="I5" s="134"/>
      <c r="J5" s="135"/>
      <c r="K5" s="30"/>
    </row>
    <row r="6" spans="1:11" s="39" customFormat="1" ht="16.5" thickBot="1">
      <c r="A6" s="136" t="s">
        <v>5</v>
      </c>
      <c r="B6" s="137"/>
      <c r="C6" s="138"/>
      <c r="D6" s="138"/>
      <c r="E6" s="137"/>
      <c r="F6" s="137"/>
      <c r="G6" s="137"/>
      <c r="H6" s="137"/>
      <c r="I6" s="138"/>
      <c r="J6" s="139"/>
      <c r="K6" s="38"/>
    </row>
    <row r="7" spans="1:11" s="29" customFormat="1" ht="20.25" customHeight="1" thickBot="1">
      <c r="A7" s="40" t="s">
        <v>78</v>
      </c>
      <c r="C7" s="145"/>
      <c r="D7" s="146"/>
      <c r="E7" s="41" t="s">
        <v>100</v>
      </c>
      <c r="F7" s="42"/>
      <c r="G7" s="42"/>
      <c r="H7" s="43"/>
      <c r="I7" s="140" t="s">
        <v>27</v>
      </c>
      <c r="J7" s="141"/>
      <c r="K7" s="30"/>
    </row>
    <row r="8" spans="1:11" s="29" customFormat="1" ht="15.75" customHeight="1" thickBot="1">
      <c r="A8" s="40" t="s">
        <v>86</v>
      </c>
      <c r="C8" s="145"/>
      <c r="D8" s="146"/>
      <c r="E8" s="44" t="s">
        <v>100</v>
      </c>
      <c r="F8" s="42"/>
      <c r="G8" s="42"/>
      <c r="H8" s="43"/>
      <c r="I8" s="142"/>
      <c r="J8" s="143"/>
      <c r="K8" s="30"/>
    </row>
    <row r="9" spans="1:11" s="29" customFormat="1" ht="15.75">
      <c r="A9" s="40" t="s">
        <v>87</v>
      </c>
      <c r="C9" s="103"/>
      <c r="D9" s="104"/>
      <c r="E9" s="104"/>
      <c r="F9" s="104"/>
      <c r="G9" s="104"/>
      <c r="H9" s="104"/>
      <c r="I9" s="105"/>
      <c r="J9" s="106"/>
      <c r="K9" s="30"/>
    </row>
    <row r="10" spans="1:11" s="29" customFormat="1" ht="15.75">
      <c r="A10" s="40" t="s">
        <v>79</v>
      </c>
      <c r="C10" s="103"/>
      <c r="D10" s="104"/>
      <c r="E10" s="104"/>
      <c r="F10" s="104"/>
      <c r="G10" s="104"/>
      <c r="H10" s="104"/>
      <c r="I10" s="104"/>
      <c r="J10" s="107"/>
      <c r="K10" s="30"/>
    </row>
    <row r="11" spans="1:11" s="29" customFormat="1" ht="16.5" thickBot="1">
      <c r="A11" s="40" t="s">
        <v>80</v>
      </c>
      <c r="C11" s="103"/>
      <c r="D11" s="104"/>
      <c r="E11" s="104"/>
      <c r="F11" s="104"/>
      <c r="G11" s="104"/>
      <c r="H11" s="104"/>
      <c r="I11" s="104"/>
      <c r="J11" s="108"/>
      <c r="K11" s="30"/>
    </row>
    <row r="12" spans="1:11" s="29" customFormat="1" ht="16.5" thickBot="1">
      <c r="A12" s="40" t="s">
        <v>81</v>
      </c>
      <c r="C12" s="171"/>
      <c r="D12" s="170"/>
      <c r="E12" s="172" t="s">
        <v>117</v>
      </c>
      <c r="F12" s="172"/>
      <c r="G12" s="172"/>
      <c r="H12" s="172"/>
      <c r="I12" s="173"/>
      <c r="J12" s="26" t="s">
        <v>115</v>
      </c>
      <c r="K12" s="30"/>
    </row>
    <row r="13" spans="1:11" s="29" customFormat="1" ht="15.75">
      <c r="A13" s="40" t="s">
        <v>82</v>
      </c>
      <c r="C13" s="103"/>
      <c r="D13" s="104"/>
      <c r="E13" s="104"/>
      <c r="F13" s="104"/>
      <c r="G13" s="104"/>
      <c r="H13" s="104"/>
      <c r="I13" s="104"/>
      <c r="J13" s="106"/>
      <c r="K13" s="30"/>
    </row>
    <row r="14" spans="1:11" s="29" customFormat="1" ht="15.75">
      <c r="A14" s="40" t="s">
        <v>83</v>
      </c>
      <c r="C14" s="147"/>
      <c r="D14" s="105"/>
      <c r="E14" s="106"/>
      <c r="F14" s="45" t="s">
        <v>84</v>
      </c>
      <c r="G14" s="16"/>
      <c r="H14" s="46" t="s">
        <v>85</v>
      </c>
      <c r="I14" s="103"/>
      <c r="J14" s="107"/>
      <c r="K14" s="30"/>
    </row>
    <row r="16" spans="1:10" s="48" customFormat="1" ht="16.5" thickBot="1">
      <c r="A16" s="114"/>
      <c r="B16" s="115"/>
      <c r="C16" s="96" t="s">
        <v>108</v>
      </c>
      <c r="D16" s="96"/>
      <c r="E16" s="96"/>
      <c r="F16" s="96"/>
      <c r="G16" s="96"/>
      <c r="H16" s="96"/>
      <c r="I16" s="96"/>
      <c r="J16" s="47"/>
    </row>
    <row r="17" spans="1:11" s="29" customFormat="1" ht="43.5" customHeight="1" thickBot="1">
      <c r="A17" s="116" t="s">
        <v>47</v>
      </c>
      <c r="B17" s="117"/>
      <c r="C17" s="117"/>
      <c r="D17" s="117"/>
      <c r="E17" s="117"/>
      <c r="F17" s="117"/>
      <c r="G17" s="117"/>
      <c r="H17" s="117"/>
      <c r="I17" s="117"/>
      <c r="J17" s="118"/>
      <c r="K17" s="30"/>
    </row>
    <row r="18" spans="1:11" s="29" customFormat="1" ht="22.5" customHeight="1">
      <c r="A18" s="109" t="s">
        <v>34</v>
      </c>
      <c r="B18" s="109"/>
      <c r="C18" s="109"/>
      <c r="D18" s="109"/>
      <c r="E18" s="49"/>
      <c r="F18" s="49"/>
      <c r="G18" s="123" t="s">
        <v>31</v>
      </c>
      <c r="H18" s="123"/>
      <c r="I18" s="50" t="s">
        <v>88</v>
      </c>
      <c r="J18" s="51" t="s">
        <v>32</v>
      </c>
      <c r="K18" s="30"/>
    </row>
    <row r="19" spans="1:11" s="29" customFormat="1" ht="15.75">
      <c r="A19" s="27" t="s">
        <v>8</v>
      </c>
      <c r="B19" s="28" t="s">
        <v>0</v>
      </c>
      <c r="C19" s="32"/>
      <c r="D19" s="32"/>
      <c r="E19" s="32"/>
      <c r="F19" s="32"/>
      <c r="G19" s="121">
        <v>0</v>
      </c>
      <c r="H19" s="122"/>
      <c r="I19" s="17">
        <v>0</v>
      </c>
      <c r="J19" s="22">
        <f>+LIFE+LIFE_DIV</f>
        <v>0</v>
      </c>
      <c r="K19" s="30">
        <f>+LIFE_PREM</f>
        <v>0</v>
      </c>
    </row>
    <row r="20" spans="1:11" s="29" customFormat="1" ht="15.75">
      <c r="A20" s="27" t="s">
        <v>9</v>
      </c>
      <c r="B20" s="28" t="s">
        <v>28</v>
      </c>
      <c r="G20" s="121">
        <v>0</v>
      </c>
      <c r="H20" s="122"/>
      <c r="I20" s="17">
        <v>0</v>
      </c>
      <c r="J20" s="22">
        <f>+AH+AH_DIV</f>
        <v>0</v>
      </c>
      <c r="K20" s="30">
        <f>+AH_PREM</f>
        <v>0</v>
      </c>
    </row>
    <row r="21" spans="1:11" s="29" customFormat="1" ht="15.75">
      <c r="A21" s="27" t="s">
        <v>10</v>
      </c>
      <c r="B21" s="52" t="s">
        <v>1</v>
      </c>
      <c r="C21" s="52"/>
      <c r="D21" s="52"/>
      <c r="F21" s="53"/>
      <c r="G21" s="121">
        <v>0</v>
      </c>
      <c r="H21" s="122"/>
      <c r="I21" s="17">
        <v>0</v>
      </c>
      <c r="J21" s="22">
        <f>+PC+PC_DIV</f>
        <v>0</v>
      </c>
      <c r="K21" s="30">
        <f>+PC_PREM</f>
        <v>0</v>
      </c>
    </row>
    <row r="22" spans="1:11" s="29" customFormat="1" ht="15.75">
      <c r="A22" s="27" t="s">
        <v>20</v>
      </c>
      <c r="B22" s="28" t="s">
        <v>29</v>
      </c>
      <c r="F22" s="53"/>
      <c r="G22" s="53"/>
      <c r="H22" s="54"/>
      <c r="I22" s="55"/>
      <c r="J22" s="18">
        <v>0</v>
      </c>
      <c r="K22" s="30">
        <f>+WC_PREM</f>
        <v>0</v>
      </c>
    </row>
    <row r="23" spans="1:11" s="29" customFormat="1" ht="15.75">
      <c r="A23" s="27" t="s">
        <v>11</v>
      </c>
      <c r="B23" s="56" t="s">
        <v>30</v>
      </c>
      <c r="C23" s="57"/>
      <c r="D23" s="57"/>
      <c r="E23" s="58"/>
      <c r="F23" s="58"/>
      <c r="G23" s="58"/>
      <c r="H23" s="59"/>
      <c r="I23" s="55"/>
      <c r="J23" s="22">
        <f>SUM(J19:J22)</f>
        <v>0</v>
      </c>
      <c r="K23" s="30">
        <f>SUM(K19:K22)</f>
        <v>0</v>
      </c>
    </row>
    <row r="24" spans="1:11" s="29" customFormat="1" ht="15.75">
      <c r="A24" s="27" t="s">
        <v>12</v>
      </c>
      <c r="B24" s="28" t="s">
        <v>33</v>
      </c>
      <c r="E24" s="94"/>
      <c r="F24" s="94"/>
      <c r="G24" s="94"/>
      <c r="H24" s="95"/>
      <c r="I24" s="55"/>
      <c r="J24" s="24" t="s">
        <v>103</v>
      </c>
      <c r="K24" s="30"/>
    </row>
    <row r="25" spans="1:11" s="29" customFormat="1" ht="15.75">
      <c r="A25" s="27" t="s">
        <v>36</v>
      </c>
      <c r="B25" s="28" t="s">
        <v>37</v>
      </c>
      <c r="E25" s="94"/>
      <c r="F25" s="94"/>
      <c r="G25" s="94"/>
      <c r="H25" s="95"/>
      <c r="I25" s="55"/>
      <c r="J25" s="22">
        <f>J23*0.002</f>
        <v>0</v>
      </c>
      <c r="K25" s="30">
        <f>+TOT_PREM*0.002</f>
        <v>0</v>
      </c>
    </row>
    <row r="26" spans="1:11" s="29" customFormat="1" ht="15.75">
      <c r="A26" s="60" t="s">
        <v>35</v>
      </c>
      <c r="B26" s="28"/>
      <c r="E26" s="94"/>
      <c r="F26" s="94"/>
      <c r="G26" s="94"/>
      <c r="H26" s="95"/>
      <c r="I26" s="55"/>
      <c r="J26" s="55"/>
      <c r="K26" s="30"/>
    </row>
    <row r="27" spans="1:11" s="29" customFormat="1" ht="15.75">
      <c r="A27" s="61" t="s">
        <v>13</v>
      </c>
      <c r="B27" s="28" t="s">
        <v>38</v>
      </c>
      <c r="E27" s="94"/>
      <c r="F27" s="94"/>
      <c r="G27" s="94"/>
      <c r="H27" s="95"/>
      <c r="I27" s="55"/>
      <c r="J27" s="18">
        <v>0</v>
      </c>
      <c r="K27" s="30">
        <f>+REINS_PREM</f>
        <v>0</v>
      </c>
    </row>
    <row r="28" spans="1:11" s="29" customFormat="1" ht="15.75">
      <c r="A28" s="61" t="s">
        <v>15</v>
      </c>
      <c r="B28" s="28" t="s">
        <v>39</v>
      </c>
      <c r="E28" s="94"/>
      <c r="F28" s="94"/>
      <c r="G28" s="94"/>
      <c r="H28" s="95"/>
      <c r="I28" s="55"/>
      <c r="J28" s="25" t="s">
        <v>48</v>
      </c>
      <c r="K28" s="30"/>
    </row>
    <row r="29" spans="1:11" s="29" customFormat="1" ht="15.75">
      <c r="A29" s="61" t="s">
        <v>16</v>
      </c>
      <c r="B29" s="28" t="s">
        <v>40</v>
      </c>
      <c r="E29" s="94"/>
      <c r="F29" s="94"/>
      <c r="G29" s="94"/>
      <c r="H29" s="95"/>
      <c r="I29" s="55"/>
      <c r="J29" s="23">
        <f>J27*0.001</f>
        <v>0</v>
      </c>
      <c r="K29" s="30">
        <f>+K27+0.001</f>
        <v>0.001</v>
      </c>
    </row>
    <row r="30" spans="1:13" s="29" customFormat="1" ht="15.75">
      <c r="A30" s="61" t="s">
        <v>41</v>
      </c>
      <c r="B30" s="28" t="s">
        <v>42</v>
      </c>
      <c r="E30" s="94"/>
      <c r="F30" s="94"/>
      <c r="G30" s="148" t="str">
        <f>_xlfn.CONCAT("Minimum Tax = $",TEXT($M$30,"###,###,##0.00")," per Series Captive")</f>
        <v>Minimum Tax = $3,500.00 per Series Captive</v>
      </c>
      <c r="H30" s="148"/>
      <c r="I30" s="149"/>
      <c r="J30" s="92" t="str">
        <f>IF($J$12="select one","-",IF($J$12="yes",TEXT(0,"0.00"),IF(DIR_PTAX+REINS_TAX&lt;=$M$30,TEXT($M$30,"###,##0.00"),TEXT(DIR_PTAX+REINS_TAX,"###,###,##0.00"))))</f>
        <v>-</v>
      </c>
      <c r="K30" s="21" t="str">
        <f>+IF(OR(DIR_PTAX+REINS_TAX&lt;=3500),TEXT("3500","#,##0.00"),SUM(DIR_PTAX+REINS_TAX))</f>
        <v>3,500.00</v>
      </c>
      <c r="M30" s="29">
        <v>3500</v>
      </c>
    </row>
    <row r="31" spans="1:11" s="29" customFormat="1" ht="15.75">
      <c r="A31" s="61" t="s">
        <v>45</v>
      </c>
      <c r="B31" s="28" t="s">
        <v>46</v>
      </c>
      <c r="E31" s="94"/>
      <c r="F31" s="94"/>
      <c r="G31" s="94"/>
      <c r="H31" s="94"/>
      <c r="I31" s="98" t="s">
        <v>14</v>
      </c>
      <c r="J31" s="19">
        <v>0</v>
      </c>
      <c r="K31" s="30">
        <f>+EMPL_CREDIT</f>
        <v>0</v>
      </c>
    </row>
    <row r="32" spans="1:11" s="29" customFormat="1" ht="15.75">
      <c r="A32" s="61" t="s">
        <v>73</v>
      </c>
      <c r="B32" s="28" t="s">
        <v>44</v>
      </c>
      <c r="D32" s="62"/>
      <c r="E32" s="62"/>
      <c r="F32" s="62"/>
      <c r="H32" s="62"/>
      <c r="I32" s="62"/>
      <c r="J32" s="20">
        <v>0</v>
      </c>
      <c r="K32" s="30">
        <f>+CONT_FEE_CERT</f>
        <v>0</v>
      </c>
    </row>
    <row r="33" spans="1:11" s="29" customFormat="1" ht="15.75">
      <c r="A33" s="27" t="s">
        <v>74</v>
      </c>
      <c r="B33" s="28" t="s">
        <v>21</v>
      </c>
      <c r="I33" s="55"/>
      <c r="J33" s="22">
        <f>(IF(TOT_PTAX="-",EMPL_CREDIT+CONT_FEE_CERT,TOT_PTAX+EMPL_CREDIT+CONT_FEE_CERT))</f>
        <v>0</v>
      </c>
      <c r="K33" s="30">
        <f>+K30+K31+K32</f>
        <v>3500</v>
      </c>
    </row>
    <row r="34" spans="1:11" s="29" customFormat="1" ht="15.75">
      <c r="A34" s="27" t="s">
        <v>75</v>
      </c>
      <c r="B34" s="56" t="s">
        <v>110</v>
      </c>
      <c r="H34" s="150" t="s">
        <v>14</v>
      </c>
      <c r="I34" s="151"/>
      <c r="J34" s="20">
        <v>0</v>
      </c>
      <c r="K34" s="36">
        <f>+TOT_QUAR</f>
        <v>0</v>
      </c>
    </row>
    <row r="35" spans="1:11" s="29" customFormat="1" ht="16.5" thickBot="1">
      <c r="A35" s="27" t="s">
        <v>76</v>
      </c>
      <c r="B35" s="28" t="s">
        <v>43</v>
      </c>
      <c r="G35" s="63" t="s">
        <v>17</v>
      </c>
      <c r="H35" s="64"/>
      <c r="I35" s="65"/>
      <c r="J35" s="93">
        <f>+TotTXDue+TOT_QUAR</f>
        <v>0</v>
      </c>
      <c r="K35" s="30">
        <f>+K33+K34</f>
        <v>3500</v>
      </c>
    </row>
    <row r="36" spans="1:11" s="29" customFormat="1" ht="18" customHeight="1" thickBot="1" thickTop="1">
      <c r="A36" s="27" t="s">
        <v>77</v>
      </c>
      <c r="B36" s="28" t="s">
        <v>18</v>
      </c>
      <c r="F36" s="66"/>
      <c r="G36" s="66"/>
      <c r="H36" s="67"/>
      <c r="I36" s="97">
        <f>IF(TOT_DUE&lt;0,TEXT(TOT_DUE,"###,###,##0.00"),0)</f>
        <v>0</v>
      </c>
      <c r="K36" s="30"/>
    </row>
    <row r="37" spans="1:11" s="29" customFormat="1" ht="29.25" customHeight="1" thickTop="1">
      <c r="A37" s="27"/>
      <c r="B37" s="68"/>
      <c r="C37" s="68"/>
      <c r="D37" s="68"/>
      <c r="E37" s="68"/>
      <c r="F37" s="68"/>
      <c r="G37" s="68"/>
      <c r="H37" s="68"/>
      <c r="I37" s="102" t="s">
        <v>19</v>
      </c>
      <c r="J37" s="102"/>
      <c r="K37" s="69"/>
    </row>
    <row r="38" spans="1:11" s="70" customFormat="1" ht="15.75">
      <c r="A38" s="110" t="s">
        <v>22</v>
      </c>
      <c r="B38" s="110"/>
      <c r="C38" s="110"/>
      <c r="J38" s="71"/>
      <c r="K38" s="72"/>
    </row>
    <row r="39" spans="1:12" s="75" customFormat="1" ht="36.75" customHeight="1">
      <c r="A39" s="144" t="s">
        <v>91</v>
      </c>
      <c r="B39" s="144"/>
      <c r="C39" s="144"/>
      <c r="D39" s="144"/>
      <c r="E39" s="144"/>
      <c r="F39" s="144"/>
      <c r="G39" s="144"/>
      <c r="H39" s="144"/>
      <c r="I39" s="144"/>
      <c r="J39" s="144"/>
      <c r="K39" s="73"/>
      <c r="L39" s="74"/>
    </row>
    <row r="40" spans="1:11" s="77" customFormat="1" ht="23.25" customHeight="1">
      <c r="A40" s="124" t="s">
        <v>106</v>
      </c>
      <c r="B40" s="124"/>
      <c r="C40" s="124"/>
      <c r="D40" s="124"/>
      <c r="E40" s="124"/>
      <c r="F40" s="124"/>
      <c r="G40" s="124"/>
      <c r="H40" s="124"/>
      <c r="I40" s="124"/>
      <c r="J40" s="124"/>
      <c r="K40" s="76"/>
    </row>
    <row r="41" spans="1:11" s="77" customFormat="1" ht="29.25" customHeight="1">
      <c r="A41" s="152" t="s">
        <v>92</v>
      </c>
      <c r="B41" s="152"/>
      <c r="C41" s="152"/>
      <c r="D41" s="152"/>
      <c r="E41" s="152"/>
      <c r="F41" s="152"/>
      <c r="G41" s="152"/>
      <c r="H41" s="152"/>
      <c r="I41" s="152"/>
      <c r="J41" s="152"/>
      <c r="K41" s="76"/>
    </row>
    <row r="42" spans="2:11" s="78" customFormat="1" ht="10.5">
      <c r="B42" s="79"/>
      <c r="K42" s="72"/>
    </row>
    <row r="43" spans="1:11" s="80" customFormat="1" ht="16.5" thickBot="1">
      <c r="A43" s="119"/>
      <c r="B43" s="119"/>
      <c r="C43" s="119"/>
      <c r="D43" s="119"/>
      <c r="E43" s="119"/>
      <c r="G43" s="119"/>
      <c r="H43" s="119"/>
      <c r="I43" s="119"/>
      <c r="J43" s="119"/>
      <c r="K43" s="72"/>
    </row>
    <row r="44" spans="1:11" s="81" customFormat="1" ht="15.75">
      <c r="A44" s="120" t="s">
        <v>90</v>
      </c>
      <c r="B44" s="120"/>
      <c r="C44" s="120"/>
      <c r="D44" s="120"/>
      <c r="E44" s="120"/>
      <c r="G44" s="120" t="s">
        <v>89</v>
      </c>
      <c r="H44" s="120"/>
      <c r="I44" s="120"/>
      <c r="J44" s="120"/>
      <c r="K44" s="82"/>
    </row>
    <row r="45" spans="2:11" s="83" customFormat="1" ht="10.5">
      <c r="B45" s="84"/>
      <c r="K45" s="82"/>
    </row>
    <row r="46" spans="1:11" s="81" customFormat="1" ht="15.75">
      <c r="A46" s="153" t="s">
        <v>23</v>
      </c>
      <c r="B46" s="153"/>
      <c r="C46" s="153"/>
      <c r="D46" s="153"/>
      <c r="E46" s="153"/>
      <c r="F46" s="153"/>
      <c r="G46" s="153"/>
      <c r="K46" s="82"/>
    </row>
    <row r="47" spans="2:11" s="83" customFormat="1" ht="10.5">
      <c r="B47" s="84"/>
      <c r="K47" s="82"/>
    </row>
    <row r="48" spans="1:11" s="81" customFormat="1" ht="16.5" thickBot="1">
      <c r="A48" s="119"/>
      <c r="B48" s="119"/>
      <c r="C48" s="119"/>
      <c r="D48" s="119"/>
      <c r="E48" s="119"/>
      <c r="G48" s="119"/>
      <c r="H48" s="119"/>
      <c r="K48" s="82"/>
    </row>
    <row r="49" spans="1:11" s="81" customFormat="1" ht="15.75">
      <c r="A49" s="120" t="s">
        <v>24</v>
      </c>
      <c r="B49" s="120"/>
      <c r="C49" s="85"/>
      <c r="G49" s="86" t="s">
        <v>25</v>
      </c>
      <c r="I49" s="87" t="s">
        <v>26</v>
      </c>
      <c r="K49" s="82"/>
    </row>
    <row r="50" ht="13.5" thickBot="1"/>
    <row r="51" spans="1:11" s="90" customFormat="1" ht="15.75">
      <c r="A51" s="111" t="s">
        <v>107</v>
      </c>
      <c r="B51" s="112"/>
      <c r="C51" s="112"/>
      <c r="D51" s="112"/>
      <c r="E51" s="112"/>
      <c r="F51" s="112"/>
      <c r="G51" s="112"/>
      <c r="H51" s="112"/>
      <c r="I51" s="112"/>
      <c r="J51" s="113"/>
      <c r="K51" s="89"/>
    </row>
    <row r="52" spans="1:11" ht="16.5" thickBot="1">
      <c r="A52" s="99" t="s">
        <v>101</v>
      </c>
      <c r="B52" s="100"/>
      <c r="C52" s="100"/>
      <c r="D52" s="100"/>
      <c r="E52" s="100"/>
      <c r="F52" s="100"/>
      <c r="G52" s="100"/>
      <c r="H52" s="100"/>
      <c r="I52" s="100"/>
      <c r="J52" s="101"/>
      <c r="K52" s="91"/>
    </row>
  </sheetData>
  <sheetProtection sheet="1" selectLockedCells="1"/>
  <mergeCells count="43">
    <mergeCell ref="E12:I12"/>
    <mergeCell ref="C12:D12"/>
    <mergeCell ref="A41:J41"/>
    <mergeCell ref="A43:E43"/>
    <mergeCell ref="A44:E44"/>
    <mergeCell ref="A46:G46"/>
    <mergeCell ref="G44:J44"/>
    <mergeCell ref="G43:J43"/>
    <mergeCell ref="I5:J5"/>
    <mergeCell ref="A6:J6"/>
    <mergeCell ref="I7:J8"/>
    <mergeCell ref="A39:J39"/>
    <mergeCell ref="C7:D7"/>
    <mergeCell ref="C8:D8"/>
    <mergeCell ref="C14:E14"/>
    <mergeCell ref="G30:I30"/>
    <mergeCell ref="H34:I34"/>
    <mergeCell ref="A3:G3"/>
    <mergeCell ref="B2:G2"/>
    <mergeCell ref="I2:J2"/>
    <mergeCell ref="I3:J3"/>
    <mergeCell ref="B4:G4"/>
    <mergeCell ref="I4:J4"/>
    <mergeCell ref="A16:B16"/>
    <mergeCell ref="A17:J17"/>
    <mergeCell ref="A48:E48"/>
    <mergeCell ref="A49:B49"/>
    <mergeCell ref="G48:H48"/>
    <mergeCell ref="G20:H20"/>
    <mergeCell ref="G21:H21"/>
    <mergeCell ref="G19:H19"/>
    <mergeCell ref="G18:H18"/>
    <mergeCell ref="A40:J40"/>
    <mergeCell ref="A52:J52"/>
    <mergeCell ref="I37:J37"/>
    <mergeCell ref="C9:J9"/>
    <mergeCell ref="C10:J10"/>
    <mergeCell ref="C11:J11"/>
    <mergeCell ref="C13:J13"/>
    <mergeCell ref="I14:J14"/>
    <mergeCell ref="A18:D18"/>
    <mergeCell ref="A38:C38"/>
    <mergeCell ref="A51:J51"/>
  </mergeCells>
  <dataValidations count="3">
    <dataValidation allowBlank="1" showInputMessage="1" showErrorMessage="1" promptTitle="REQUIRED" prompt="Enter FEIN" sqref="C7:D7"/>
    <dataValidation allowBlank="1" showInputMessage="1" showErrorMessage="1" promptTitle="REQUIRED" prompt="Enter Captive Certificate of Authority Number" sqref="C8:D8"/>
    <dataValidation type="list" allowBlank="1" showInputMessage="1" showErrorMessage="1" sqref="J12">
      <formula1>"Select One,Yes,No"</formula1>
    </dataValidation>
  </dataValidations>
  <hyperlinks>
    <hyperlink ref="I4" r:id="rId1" display="DOI_CaptiveTax@state.de.us"/>
    <hyperlink ref="I4:J4" r:id="rId2" display="DOI_CaptiveTax@delaware.gov"/>
  </hyperlinks>
  <printOptions/>
  <pageMargins left="0.7" right="0.7" top="0.75" bottom="0.75" header="0.3" footer="0.3"/>
  <pageSetup fitToHeight="1" fitToWidth="1" horizontalDpi="600" verticalDpi="600" orientation="portrait" scale="74"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120" zoomScaleNormal="120" zoomScalePageLayoutView="0" workbookViewId="0" topLeftCell="A1">
      <selection activeCell="B11" sqref="B11:E11"/>
    </sheetView>
  </sheetViews>
  <sheetFormatPr defaultColWidth="8.8515625" defaultRowHeight="12.75"/>
  <cols>
    <col min="1" max="1" width="10.57421875" style="1" customWidth="1"/>
    <col min="2" max="2" width="10.8515625" style="1" customWidth="1"/>
    <col min="3" max="3" width="40.28125" style="1" customWidth="1"/>
    <col min="4" max="4" width="35.7109375" style="1" customWidth="1"/>
    <col min="5" max="5" width="16.140625" style="1" customWidth="1"/>
    <col min="6" max="16384" width="8.8515625" style="1" customWidth="1"/>
  </cols>
  <sheetData>
    <row r="1" spans="1:5" s="2" customFormat="1" ht="19.5" customHeight="1" thickBot="1">
      <c r="A1" s="154" t="s">
        <v>94</v>
      </c>
      <c r="B1" s="155"/>
      <c r="C1" s="155"/>
      <c r="D1" s="155"/>
      <c r="E1" s="156"/>
    </row>
    <row r="2" spans="1:5" s="7" customFormat="1" ht="43.5" customHeight="1" thickBot="1">
      <c r="A2" s="161" t="s">
        <v>50</v>
      </c>
      <c r="B2" s="166"/>
      <c r="C2" s="166"/>
      <c r="D2" s="166"/>
      <c r="E2" s="166"/>
    </row>
    <row r="3" spans="1:5" s="4" customFormat="1" ht="78.75" customHeight="1" thickBot="1">
      <c r="A3" s="154" t="s">
        <v>49</v>
      </c>
      <c r="B3" s="155"/>
      <c r="C3" s="155"/>
      <c r="D3" s="155"/>
      <c r="E3" s="156"/>
    </row>
    <row r="4" spans="1:5" s="4" customFormat="1" ht="15.75">
      <c r="A4" s="167" t="s">
        <v>104</v>
      </c>
      <c r="B4" s="167"/>
      <c r="C4" s="167"/>
      <c r="D4" s="167"/>
      <c r="E4" s="167"/>
    </row>
    <row r="5" spans="1:5" s="13" customFormat="1" ht="22.5" customHeight="1">
      <c r="A5" s="158" t="s">
        <v>105</v>
      </c>
      <c r="B5" s="158"/>
      <c r="C5" s="158"/>
      <c r="D5" s="158"/>
      <c r="E5" s="158"/>
    </row>
    <row r="6" spans="1:5" s="6" customFormat="1" ht="62.25" customHeight="1">
      <c r="A6" s="161" t="s">
        <v>111</v>
      </c>
      <c r="B6" s="162"/>
      <c r="C6" s="162"/>
      <c r="D6" s="162"/>
      <c r="E6" s="162"/>
    </row>
    <row r="7" spans="1:5" s="14" customFormat="1" ht="15.75">
      <c r="A7" s="158" t="s">
        <v>93</v>
      </c>
      <c r="B7" s="158"/>
      <c r="C7" s="158"/>
      <c r="D7" s="158"/>
      <c r="E7" s="158"/>
    </row>
    <row r="8" spans="1:5" ht="19.5" customHeight="1">
      <c r="A8" s="9" t="s">
        <v>51</v>
      </c>
      <c r="B8" s="10"/>
      <c r="C8" s="10"/>
      <c r="D8" s="10"/>
      <c r="E8" s="10"/>
    </row>
    <row r="9" spans="1:5" s="2" customFormat="1" ht="48.75" customHeight="1">
      <c r="A9" s="165" t="s">
        <v>116</v>
      </c>
      <c r="B9" s="165"/>
      <c r="C9" s="165"/>
      <c r="D9" s="165"/>
      <c r="E9" s="165"/>
    </row>
    <row r="10" spans="1:5" s="2" customFormat="1" ht="19.5" customHeight="1">
      <c r="A10" s="12" t="s">
        <v>108</v>
      </c>
      <c r="B10" s="11"/>
      <c r="C10" s="11"/>
      <c r="D10" s="11"/>
      <c r="E10" s="11"/>
    </row>
    <row r="11" spans="1:5" s="13" customFormat="1" ht="48" customHeight="1">
      <c r="A11" s="3" t="s">
        <v>72</v>
      </c>
      <c r="B11" s="169" t="s">
        <v>102</v>
      </c>
      <c r="C11" s="169"/>
      <c r="D11" s="169"/>
      <c r="E11" s="169"/>
    </row>
    <row r="12" spans="1:5" s="13" customFormat="1" ht="15" customHeight="1">
      <c r="A12" s="5" t="s">
        <v>52</v>
      </c>
      <c r="B12" s="157" t="s">
        <v>2</v>
      </c>
      <c r="C12" s="157"/>
      <c r="D12" s="157"/>
      <c r="E12" s="157"/>
    </row>
    <row r="13" spans="1:5" s="13" customFormat="1" ht="15" customHeight="1">
      <c r="A13" s="5" t="s">
        <v>53</v>
      </c>
      <c r="B13" s="157" t="s">
        <v>3</v>
      </c>
      <c r="C13" s="157"/>
      <c r="D13" s="157"/>
      <c r="E13" s="157"/>
    </row>
    <row r="14" spans="1:5" s="13" customFormat="1" ht="15" customHeight="1">
      <c r="A14" s="5" t="s">
        <v>54</v>
      </c>
      <c r="B14" s="168" t="s">
        <v>55</v>
      </c>
      <c r="C14" s="168"/>
      <c r="D14" s="168"/>
      <c r="E14" s="168"/>
    </row>
    <row r="15" spans="1:5" s="13" customFormat="1" ht="15" customHeight="1">
      <c r="A15" s="5" t="s">
        <v>56</v>
      </c>
      <c r="B15" s="157" t="s">
        <v>57</v>
      </c>
      <c r="C15" s="157"/>
      <c r="D15" s="157"/>
      <c r="E15" s="157"/>
    </row>
    <row r="16" spans="1:6" s="13" customFormat="1" ht="72.75" customHeight="1">
      <c r="A16" s="5" t="s">
        <v>58</v>
      </c>
      <c r="B16" s="157" t="s">
        <v>96</v>
      </c>
      <c r="C16" s="157"/>
      <c r="D16" s="157"/>
      <c r="E16" s="157"/>
      <c r="F16" s="15"/>
    </row>
    <row r="17" spans="1:5" s="13" customFormat="1" ht="15" customHeight="1">
      <c r="A17" s="5" t="s">
        <v>59</v>
      </c>
      <c r="B17" s="157" t="s">
        <v>60</v>
      </c>
      <c r="C17" s="157"/>
      <c r="D17" s="157"/>
      <c r="E17" s="157"/>
    </row>
    <row r="18" spans="1:5" s="13" customFormat="1" ht="15" customHeight="1">
      <c r="A18" s="5" t="s">
        <v>61</v>
      </c>
      <c r="B18" s="157" t="s">
        <v>62</v>
      </c>
      <c r="C18" s="157"/>
      <c r="D18" s="157"/>
      <c r="E18" s="157"/>
    </row>
    <row r="19" spans="1:5" s="13" customFormat="1" ht="45" customHeight="1">
      <c r="A19" s="5" t="s">
        <v>64</v>
      </c>
      <c r="B19" s="163" t="s">
        <v>98</v>
      </c>
      <c r="C19" s="164"/>
      <c r="D19" s="164"/>
      <c r="E19" s="164"/>
    </row>
    <row r="20" spans="1:5" s="13" customFormat="1" ht="57" customHeight="1">
      <c r="A20" s="5" t="s">
        <v>63</v>
      </c>
      <c r="B20" s="159" t="s">
        <v>95</v>
      </c>
      <c r="C20" s="160"/>
      <c r="D20" s="160"/>
      <c r="E20" s="160"/>
    </row>
    <row r="21" spans="1:5" s="13" customFormat="1" ht="43.5" customHeight="1">
      <c r="A21" s="5" t="s">
        <v>65</v>
      </c>
      <c r="B21" s="160" t="s">
        <v>99</v>
      </c>
      <c r="C21" s="160"/>
      <c r="D21" s="160"/>
      <c r="E21" s="160"/>
    </row>
    <row r="22" spans="1:5" s="13" customFormat="1" ht="15" customHeight="1">
      <c r="A22" s="5" t="s">
        <v>66</v>
      </c>
      <c r="B22" s="157" t="s">
        <v>69</v>
      </c>
      <c r="C22" s="157"/>
      <c r="D22" s="157"/>
      <c r="E22" s="157"/>
    </row>
    <row r="23" spans="1:5" s="13" customFormat="1" ht="15" customHeight="1">
      <c r="A23" s="5" t="s">
        <v>67</v>
      </c>
      <c r="B23" s="157" t="s">
        <v>112</v>
      </c>
      <c r="C23" s="157"/>
      <c r="D23" s="157"/>
      <c r="E23" s="157"/>
    </row>
    <row r="24" spans="1:5" s="2" customFormat="1" ht="33" customHeight="1">
      <c r="A24" s="3" t="s">
        <v>68</v>
      </c>
      <c r="B24" s="162" t="s">
        <v>71</v>
      </c>
      <c r="C24" s="162"/>
      <c r="D24" s="162"/>
      <c r="E24" s="162"/>
    </row>
    <row r="25" spans="1:5" s="13" customFormat="1" ht="29.25" customHeight="1">
      <c r="A25" s="5" t="s">
        <v>70</v>
      </c>
      <c r="B25" s="162" t="s">
        <v>113</v>
      </c>
      <c r="C25" s="162"/>
      <c r="D25" s="162"/>
      <c r="E25" s="162"/>
    </row>
    <row r="26" s="6" customFormat="1" ht="12.75" customHeight="1">
      <c r="A26" s="8"/>
    </row>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sheetData>
  <sheetProtection selectLockedCells="1"/>
  <mergeCells count="23">
    <mergeCell ref="B24:E24"/>
    <mergeCell ref="B25:E25"/>
    <mergeCell ref="B14:E14"/>
    <mergeCell ref="B11:E11"/>
    <mergeCell ref="B21:E21"/>
    <mergeCell ref="B22:E22"/>
    <mergeCell ref="B16:E16"/>
    <mergeCell ref="A1:E1"/>
    <mergeCell ref="A6:E6"/>
    <mergeCell ref="A5:E5"/>
    <mergeCell ref="B19:E19"/>
    <mergeCell ref="B15:E15"/>
    <mergeCell ref="A9:E9"/>
    <mergeCell ref="A2:E2"/>
    <mergeCell ref="A4:E4"/>
    <mergeCell ref="B18:E18"/>
    <mergeCell ref="B12:E12"/>
    <mergeCell ref="A3:E3"/>
    <mergeCell ref="B17:E17"/>
    <mergeCell ref="A7:E7"/>
    <mergeCell ref="B23:E23"/>
    <mergeCell ref="B13:E13"/>
    <mergeCell ref="B20:E20"/>
  </mergeCells>
  <printOptions/>
  <pageMargins left="0.75" right="0.75" top="1" bottom="1" header="0.5" footer="0.5"/>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2023-10-26T18:29:56Z</cp:lastPrinted>
  <dcterms:created xsi:type="dcterms:W3CDTF">2010-08-25T15:26:00Z</dcterms:created>
  <dcterms:modified xsi:type="dcterms:W3CDTF">2024-01-31T14:30:22Z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